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ekih\Desktop\07_R07_Webアップ用様式（指導教員用）\初任者研修（高等学校）に係る提出書類の様式\"/>
    </mc:Choice>
  </mc:AlternateContent>
  <xr:revisionPtr revIDLastSave="0" documentId="13_ncr:1_{0D366F54-C4C7-4781-93F5-3C421844D3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6" r:id="rId1"/>
    <sheet name="指導内容例" sheetId="2" r:id="rId2"/>
    <sheet name="記入の仕方" sheetId="1" r:id="rId3"/>
    <sheet name="行の増やし方" sheetId="5" r:id="rId4"/>
  </sheets>
  <definedNames>
    <definedName name="_xlnm._FilterDatabase" localSheetId="0" hidden="1">提出用!$A$7:$K$124</definedName>
    <definedName name="_xlnm.Print_Area" localSheetId="2">記入の仕方!$A$1:$N$63</definedName>
    <definedName name="_xlnm.Print_Area" localSheetId="3">行の増やし方!$A$1:$M$96</definedName>
    <definedName name="_xlnm.Print_Area" localSheetId="1">指導内容例!$A$1:$G$107</definedName>
    <definedName name="_xlnm.Print_Area" localSheetId="0">提出用!$A$1:$K$124</definedName>
    <definedName name="_xlnm.Print_Titles" localSheetId="2">記入の仕方!$11:$12</definedName>
    <definedName name="_xlnm.Print_Titles" localSheetId="0">提出用!$11:$12</definedName>
    <definedName name="指導者">指導内容例!$G$18:$G$25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111" i="6" s="1"/>
  <c r="E112" i="6"/>
  <c r="G112" i="6" s="1"/>
  <c r="E113" i="6"/>
  <c r="E114" i="6"/>
  <c r="E115" i="6"/>
  <c r="E116" i="6"/>
  <c r="E117" i="6"/>
  <c r="E118" i="6"/>
  <c r="E119" i="6"/>
  <c r="E120" i="6"/>
  <c r="E121" i="6"/>
  <c r="E13" i="6"/>
  <c r="H120" i="6" l="1"/>
  <c r="J120" i="6" s="1"/>
  <c r="G120" i="6"/>
  <c r="I120" i="6" s="1"/>
  <c r="H119" i="6"/>
  <c r="J119" i="6" s="1"/>
  <c r="G119" i="6"/>
  <c r="I119" i="6" s="1"/>
  <c r="H115" i="6"/>
  <c r="J115" i="6" s="1"/>
  <c r="G115" i="6"/>
  <c r="I115" i="6" s="1"/>
  <c r="H114" i="6"/>
  <c r="J114" i="6" s="1"/>
  <c r="G114" i="6"/>
  <c r="I114" i="6" s="1"/>
  <c r="H113" i="6"/>
  <c r="J113" i="6" s="1"/>
  <c r="G113" i="6"/>
  <c r="I113" i="6" s="1"/>
  <c r="H112" i="6"/>
  <c r="J112" i="6" s="1"/>
  <c r="I112" i="6"/>
  <c r="H111" i="6"/>
  <c r="J111" i="6" s="1"/>
  <c r="I111" i="6"/>
  <c r="H107" i="6"/>
  <c r="J107" i="6" s="1"/>
  <c r="G107" i="6"/>
  <c r="I107" i="6" s="1"/>
  <c r="H106" i="6"/>
  <c r="J106" i="6" s="1"/>
  <c r="G106" i="6"/>
  <c r="I106" i="6" s="1"/>
  <c r="H105" i="6"/>
  <c r="J105" i="6" s="1"/>
  <c r="G105" i="6"/>
  <c r="I105" i="6" s="1"/>
  <c r="H104" i="6"/>
  <c r="J104" i="6" s="1"/>
  <c r="G104" i="6"/>
  <c r="I104" i="6" s="1"/>
  <c r="H100" i="6"/>
  <c r="J100" i="6" s="1"/>
  <c r="G100" i="6"/>
  <c r="I100" i="6" s="1"/>
  <c r="H99" i="6"/>
  <c r="J99" i="6" s="1"/>
  <c r="G99" i="6"/>
  <c r="I99" i="6" s="1"/>
  <c r="H98" i="6"/>
  <c r="J98" i="6" s="1"/>
  <c r="G98" i="6"/>
  <c r="I98" i="6" s="1"/>
  <c r="H97" i="6"/>
  <c r="J97" i="6" s="1"/>
  <c r="G97" i="6"/>
  <c r="I97" i="6" s="1"/>
  <c r="H96" i="6"/>
  <c r="J96" i="6" s="1"/>
  <c r="G96" i="6"/>
  <c r="I96" i="6" s="1"/>
  <c r="H90" i="6"/>
  <c r="J90" i="6" s="1"/>
  <c r="G90" i="6"/>
  <c r="I90" i="6" s="1"/>
  <c r="H89" i="6"/>
  <c r="J89" i="6" s="1"/>
  <c r="G89" i="6"/>
  <c r="I89" i="6" s="1"/>
  <c r="H88" i="6"/>
  <c r="J88" i="6" s="1"/>
  <c r="G88" i="6"/>
  <c r="I88" i="6" s="1"/>
  <c r="H87" i="6"/>
  <c r="J87" i="6" s="1"/>
  <c r="G87" i="6"/>
  <c r="I87" i="6" s="1"/>
  <c r="H86" i="6"/>
  <c r="J86" i="6" s="1"/>
  <c r="G86" i="6"/>
  <c r="I86" i="6" s="1"/>
  <c r="H85" i="6"/>
  <c r="J85" i="6" s="1"/>
  <c r="G85" i="6"/>
  <c r="I85" i="6" s="1"/>
  <c r="H84" i="6"/>
  <c r="J84" i="6" s="1"/>
  <c r="G84" i="6"/>
  <c r="I84" i="6" s="1"/>
  <c r="H80" i="6"/>
  <c r="J80" i="6" s="1"/>
  <c r="G80" i="6"/>
  <c r="I80" i="6" s="1"/>
  <c r="H79" i="6"/>
  <c r="J79" i="6" s="1"/>
  <c r="G79" i="6"/>
  <c r="I79" i="6" s="1"/>
  <c r="H78" i="6"/>
  <c r="J78" i="6" s="1"/>
  <c r="G78" i="6"/>
  <c r="I78" i="6" s="1"/>
  <c r="H77" i="6"/>
  <c r="J77" i="6" s="1"/>
  <c r="G77" i="6"/>
  <c r="I77" i="6" s="1"/>
  <c r="H76" i="6"/>
  <c r="J76" i="6" s="1"/>
  <c r="G76" i="6"/>
  <c r="I76" i="6" s="1"/>
  <c r="H75" i="6"/>
  <c r="J75" i="6" s="1"/>
  <c r="G75" i="6"/>
  <c r="I75" i="6" s="1"/>
  <c r="H60" i="6"/>
  <c r="J60" i="6" s="1"/>
  <c r="G60" i="6"/>
  <c r="I60" i="6" s="1"/>
  <c r="H48" i="6"/>
  <c r="J48" i="6" s="1"/>
  <c r="G48" i="6"/>
  <c r="I48" i="6" s="1"/>
  <c r="H47" i="6"/>
  <c r="J47" i="6" s="1"/>
  <c r="G47" i="6"/>
  <c r="I47" i="6" s="1"/>
  <c r="H41" i="6"/>
  <c r="J41" i="6" s="1"/>
  <c r="G41" i="6"/>
  <c r="I41" i="6" s="1"/>
  <c r="H40" i="6"/>
  <c r="J40" i="6" s="1"/>
  <c r="G40" i="6"/>
  <c r="I40" i="6" s="1"/>
  <c r="H39" i="6"/>
  <c r="J39" i="6" s="1"/>
  <c r="G39" i="6"/>
  <c r="I39" i="6" s="1"/>
  <c r="H31" i="6"/>
  <c r="J31" i="6" s="1"/>
  <c r="G31" i="6"/>
  <c r="I31" i="6" s="1"/>
  <c r="H30" i="6"/>
  <c r="J30" i="6" s="1"/>
  <c r="G30" i="6"/>
  <c r="I30" i="6" s="1"/>
  <c r="H29" i="6"/>
  <c r="J29" i="6" s="1"/>
  <c r="G29" i="6"/>
  <c r="I29" i="6" s="1"/>
  <c r="H28" i="6"/>
  <c r="J28" i="6" s="1"/>
  <c r="G28" i="6"/>
  <c r="I28" i="6" s="1"/>
  <c r="H27" i="6"/>
  <c r="J27" i="6" s="1"/>
  <c r="G27" i="6"/>
  <c r="I27" i="6" s="1"/>
  <c r="H21" i="6"/>
  <c r="J21" i="6" s="1"/>
  <c r="G21" i="6"/>
  <c r="I21" i="6" s="1"/>
  <c r="H20" i="6"/>
  <c r="J20" i="6" s="1"/>
  <c r="G20" i="6"/>
  <c r="I20" i="6" s="1"/>
  <c r="H121" i="6"/>
  <c r="J121" i="6" s="1"/>
  <c r="H118" i="6"/>
  <c r="J118" i="6" s="1"/>
  <c r="H117" i="6"/>
  <c r="J117" i="6" s="1"/>
  <c r="G116" i="6"/>
  <c r="I116" i="6" s="1"/>
  <c r="G110" i="6"/>
  <c r="I110" i="6" s="1"/>
  <c r="G109" i="6"/>
  <c r="I109" i="6" s="1"/>
  <c r="H108" i="6"/>
  <c r="J108" i="6" s="1"/>
  <c r="H103" i="6"/>
  <c r="J103" i="6" s="1"/>
  <c r="H102" i="6"/>
  <c r="J102" i="6" s="1"/>
  <c r="H101" i="6"/>
  <c r="J101" i="6" s="1"/>
  <c r="H95" i="6"/>
  <c r="J95" i="6" s="1"/>
  <c r="G94" i="6"/>
  <c r="I94" i="6" s="1"/>
  <c r="H93" i="6"/>
  <c r="J93" i="6" s="1"/>
  <c r="G92" i="6"/>
  <c r="I92" i="6" s="1"/>
  <c r="H91" i="6"/>
  <c r="J91" i="6" s="1"/>
  <c r="G83" i="6"/>
  <c r="I83" i="6" s="1"/>
  <c r="G82" i="6"/>
  <c r="I82" i="6" s="1"/>
  <c r="H81" i="6"/>
  <c r="J81" i="6" s="1"/>
  <c r="H74" i="6"/>
  <c r="J74" i="6" s="1"/>
  <c r="H73" i="6"/>
  <c r="J73" i="6" s="1"/>
  <c r="H72" i="6"/>
  <c r="J72" i="6" s="1"/>
  <c r="G71" i="6"/>
  <c r="I71" i="6" s="1"/>
  <c r="H70" i="6"/>
  <c r="J70" i="6" s="1"/>
  <c r="H69" i="6"/>
  <c r="J69" i="6" s="1"/>
  <c r="G68" i="6"/>
  <c r="I68" i="6" s="1"/>
  <c r="G67" i="6"/>
  <c r="I67" i="6" s="1"/>
  <c r="G66" i="6"/>
  <c r="I66" i="6" s="1"/>
  <c r="G65" i="6"/>
  <c r="I65" i="6" s="1"/>
  <c r="H64" i="6"/>
  <c r="J64" i="6" s="1"/>
  <c r="H63" i="6"/>
  <c r="J63" i="6" s="1"/>
  <c r="H62" i="6"/>
  <c r="J62" i="6" s="1"/>
  <c r="G61" i="6"/>
  <c r="I61" i="6" s="1"/>
  <c r="G59" i="6"/>
  <c r="I59" i="6" s="1"/>
  <c r="G58" i="6"/>
  <c r="I58" i="6" s="1"/>
  <c r="H57" i="6"/>
  <c r="J57" i="6" s="1"/>
  <c r="G56" i="6"/>
  <c r="I56" i="6" s="1"/>
  <c r="H55" i="6"/>
  <c r="J55" i="6" s="1"/>
  <c r="H54" i="6"/>
  <c r="J54" i="6" s="1"/>
  <c r="H53" i="6"/>
  <c r="J53" i="6" s="1"/>
  <c r="H52" i="6"/>
  <c r="J52" i="6" s="1"/>
  <c r="H51" i="6"/>
  <c r="J51" i="6" s="1"/>
  <c r="H46" i="6"/>
  <c r="J46" i="6" s="1"/>
  <c r="H45" i="6"/>
  <c r="J45" i="6" s="1"/>
  <c r="H44" i="6"/>
  <c r="J44" i="6" s="1"/>
  <c r="H43" i="6"/>
  <c r="J43" i="6" s="1"/>
  <c r="H42" i="6"/>
  <c r="J42" i="6" s="1"/>
  <c r="H38" i="6"/>
  <c r="J38" i="6" s="1"/>
  <c r="G37" i="6"/>
  <c r="I37" i="6" s="1"/>
  <c r="H36" i="6"/>
  <c r="J36" i="6" s="1"/>
  <c r="H35" i="6"/>
  <c r="J35" i="6" s="1"/>
  <c r="G34" i="6"/>
  <c r="I34" i="6" s="1"/>
  <c r="H33" i="6"/>
  <c r="J33" i="6" s="1"/>
  <c r="H32" i="6"/>
  <c r="J32" i="6" s="1"/>
  <c r="H26" i="6"/>
  <c r="J26" i="6" s="1"/>
  <c r="G25" i="6"/>
  <c r="I25" i="6" s="1"/>
  <c r="G24" i="6"/>
  <c r="I24" i="6" s="1"/>
  <c r="H23" i="6"/>
  <c r="J23" i="6" s="1"/>
  <c r="H22" i="6"/>
  <c r="J22" i="6" s="1"/>
  <c r="G19" i="6"/>
  <c r="I19" i="6" s="1"/>
  <c r="G18" i="6"/>
  <c r="I18" i="6" s="1"/>
  <c r="H15" i="6"/>
  <c r="G17" i="6"/>
  <c r="I17" i="6" s="1"/>
  <c r="G14" i="6"/>
  <c r="H16" i="6"/>
  <c r="J16" i="6" s="1"/>
  <c r="H13" i="6"/>
  <c r="J13" i="6" s="1"/>
  <c r="G102" i="6"/>
  <c r="I102" i="6" s="1"/>
  <c r="G46" i="6"/>
  <c r="I46" i="6" s="1"/>
  <c r="G117" i="6"/>
  <c r="I117" i="6" s="1"/>
  <c r="H110" i="6"/>
  <c r="J110" i="6" s="1"/>
  <c r="G95" i="6"/>
  <c r="I95" i="6" s="1"/>
  <c r="H116" i="6"/>
  <c r="J116" i="6" s="1"/>
  <c r="G57" i="6"/>
  <c r="I57" i="6" s="1"/>
  <c r="G45" i="6"/>
  <c r="I45" i="6" s="1"/>
  <c r="H65" i="6"/>
  <c r="J65" i="6" s="1"/>
  <c r="G108" i="6"/>
  <c r="I108" i="6" s="1"/>
  <c r="H56" i="6" l="1"/>
  <c r="J56" i="6" s="1"/>
  <c r="G52" i="6"/>
  <c r="I52" i="6" s="1"/>
  <c r="G121" i="6"/>
  <c r="I121" i="6" s="1"/>
  <c r="G69" i="6"/>
  <c r="I69" i="6" s="1"/>
  <c r="G93" i="6"/>
  <c r="I93" i="6" s="1"/>
  <c r="H24" i="6"/>
  <c r="J24" i="6" s="1"/>
  <c r="G42" i="6"/>
  <c r="I42" i="6" s="1"/>
  <c r="G35" i="6"/>
  <c r="I35" i="6" s="1"/>
  <c r="G72" i="6"/>
  <c r="I72" i="6" s="1"/>
  <c r="G32" i="6"/>
  <c r="I32" i="6" s="1"/>
  <c r="H17" i="6"/>
  <c r="J17" i="6" s="1"/>
  <c r="G63" i="6"/>
  <c r="I63" i="6" s="1"/>
  <c r="H58" i="6"/>
  <c r="J58" i="6" s="1"/>
  <c r="G91" i="6"/>
  <c r="I91" i="6" s="1"/>
  <c r="H83" i="6"/>
  <c r="J83" i="6" s="1"/>
  <c r="G73" i="6"/>
  <c r="I73" i="6" s="1"/>
  <c r="G36" i="6"/>
  <c r="I36" i="6" s="1"/>
  <c r="H71" i="6"/>
  <c r="J71" i="6" s="1"/>
  <c r="G54" i="6"/>
  <c r="I54" i="6" s="1"/>
  <c r="H68" i="6"/>
  <c r="J68" i="6" s="1"/>
  <c r="G101" i="6"/>
  <c r="I101" i="6" s="1"/>
  <c r="H61" i="6"/>
  <c r="J61" i="6" s="1"/>
  <c r="G38" i="6"/>
  <c r="I38" i="6" s="1"/>
  <c r="H34" i="6"/>
  <c r="J34" i="6" s="1"/>
  <c r="G44" i="6"/>
  <c r="I44" i="6" s="1"/>
  <c r="H67" i="6"/>
  <c r="J67" i="6" s="1"/>
  <c r="G118" i="6"/>
  <c r="I118" i="6" s="1"/>
  <c r="H18" i="6"/>
  <c r="J18" i="6" s="1"/>
  <c r="G22" i="6"/>
  <c r="I22" i="6" s="1"/>
  <c r="G16" i="6"/>
  <c r="I16" i="6" s="1"/>
  <c r="G103" i="6"/>
  <c r="I103" i="6" s="1"/>
  <c r="G81" i="6"/>
  <c r="I81" i="6" s="1"/>
  <c r="G26" i="6"/>
  <c r="I26" i="6" s="1"/>
  <c r="G15" i="6"/>
  <c r="G74" i="6"/>
  <c r="I74" i="6" s="1"/>
  <c r="H59" i="6"/>
  <c r="J59" i="6" s="1"/>
  <c r="G43" i="6"/>
  <c r="I43" i="6" s="1"/>
  <c r="G55" i="6"/>
  <c r="I55" i="6" s="1"/>
  <c r="I13" i="6"/>
  <c r="I14" i="6" s="1"/>
  <c r="H19" i="6"/>
  <c r="J19" i="6" s="1"/>
  <c r="G64" i="6"/>
  <c r="I64" i="6" s="1"/>
  <c r="G33" i="6"/>
  <c r="I33" i="6" s="1"/>
  <c r="G23" i="6"/>
  <c r="I23" i="6" s="1"/>
  <c r="H37" i="6"/>
  <c r="J37" i="6" s="1"/>
  <c r="H25" i="6"/>
  <c r="J25" i="6" s="1"/>
  <c r="G53" i="6"/>
  <c r="I53" i="6" s="1"/>
  <c r="H92" i="6"/>
  <c r="J92" i="6" s="1"/>
  <c r="H94" i="6"/>
  <c r="J94" i="6" s="1"/>
  <c r="H109" i="6"/>
  <c r="J109" i="6" s="1"/>
  <c r="H66" i="6"/>
  <c r="J66" i="6" s="1"/>
  <c r="G62" i="6"/>
  <c r="I62" i="6" s="1"/>
  <c r="G51" i="6"/>
  <c r="I51" i="6" s="1"/>
  <c r="H14" i="6"/>
  <c r="J14" i="6" s="1"/>
  <c r="J15" i="6" s="1"/>
  <c r="G70" i="6"/>
  <c r="I70" i="6" s="1"/>
  <c r="H82" i="6"/>
  <c r="J82" i="6" s="1"/>
  <c r="I15" i="6" l="1"/>
  <c r="I122" i="6" s="1"/>
</calcChain>
</file>

<file path=xl/sharedStrings.xml><?xml version="1.0" encoding="utf-8"?>
<sst xmlns="http://schemas.openxmlformats.org/spreadsheetml/2006/main" count="523" uniqueCount="319">
  <si>
    <t>期</t>
    <rPh sb="0" eb="1">
      <t>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</si>
  <si>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</si>
  <si>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</si>
  <si>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</si>
  <si>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</si>
  <si>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</si>
  <si>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備考</t>
    <rPh sb="0" eb="2">
      <t>ビコウ</t>
    </rPh>
    <phoneticPr fontId="1"/>
  </si>
  <si>
    <t>１</t>
    <phoneticPr fontId="1"/>
  </si>
  <si>
    <t>２</t>
    <phoneticPr fontId="1"/>
  </si>
  <si>
    <t>３</t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</si>
  <si>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</si>
  <si>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</si>
  <si>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</si>
  <si>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</si>
  <si>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</si>
  <si>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</si>
  <si>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</si>
  <si>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</si>
  <si>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>校長名　                            　</t>
    </r>
    <r>
      <rPr>
        <u/>
        <sz val="10"/>
        <color indexed="9"/>
        <rFont val="ＭＳ 明朝"/>
        <family val="1"/>
        <charset val="128"/>
      </rPr>
      <t>.</t>
    </r>
    <rPh sb="5" eb="8">
      <t>コウチョウメイ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</si>
  <si>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 xml:space="preserve">学校名　                              </t>
    </r>
    <r>
      <rPr>
        <u/>
        <sz val="10"/>
        <color indexed="9"/>
        <rFont val="ＭＳ 明朝"/>
        <family val="1"/>
        <charset val="128"/>
      </rPr>
      <t xml:space="preserve"> . </t>
    </r>
    <r>
      <rPr>
        <u/>
        <sz val="10"/>
        <color indexed="8"/>
        <rFont val="ＭＳ 明朝"/>
        <family val="1"/>
        <charset val="128"/>
      </rPr>
      <t xml:space="preserve">                  </t>
    </r>
    <rPh sb="5" eb="8">
      <t>ガッコウメイ</t>
    </rPh>
    <phoneticPr fontId="1"/>
  </si>
  <si>
    <r>
      <rPr>
        <u/>
        <sz val="10"/>
        <color indexed="8"/>
        <rFont val="ＭＳ 明朝"/>
        <family val="1"/>
        <charset val="128"/>
      </rPr>
      <t>初任者氏名　　　　　　　　　　</t>
    </r>
    <r>
      <rPr>
        <sz val="10"/>
        <color indexed="8"/>
        <rFont val="ＭＳ 明朝"/>
        <family val="1"/>
        <charset val="128"/>
      </rPr>
      <t>（科目名）</t>
    </r>
    <rPh sb="0" eb="3">
      <t>ショニンシャ</t>
    </rPh>
    <rPh sb="3" eb="5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</si>
  <si>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指導教員氏名　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シドウ</t>
    </rPh>
    <rPh sb="2" eb="4">
      <t>キョウイン</t>
    </rPh>
    <rPh sb="4" eb="6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</si>
  <si>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教科指導員氏名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キョウカ</t>
    </rPh>
    <rPh sb="2" eb="5">
      <t>シドウイン</t>
    </rPh>
    <rPh sb="5" eb="7">
      <t>シメイ</t>
    </rPh>
    <rPh sb="16" eb="19">
      <t>カモクメイ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</si>
  <si>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</si>
  <si>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</si>
  <si>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</si>
  <si>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</si>
  <si>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</si>
  <si>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</si>
  <si>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r>
      <t>1</t>
    </r>
    <r>
      <rPr>
        <sz val="10"/>
        <color indexed="8"/>
        <rFont val="ＭＳ 明朝"/>
        <family val="1"/>
        <charset val="128"/>
      </rPr>
      <t>1月</t>
    </r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</si>
  <si>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</si>
  <si>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</si>
  <si>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学校と地域の連携について</t>
  </si>
  <si>
    <t>教職員の人材育成と評価制度について</t>
    <rPh sb="0" eb="3">
      <t>キョウショクイン</t>
    </rPh>
    <rPh sb="4" eb="6">
      <t>ジンザイ</t>
    </rPh>
    <rPh sb="6" eb="8">
      <t>イクセイ</t>
    </rPh>
    <rPh sb="9" eb="11">
      <t>ヒョウカ</t>
    </rPh>
    <rPh sb="11" eb="13">
      <t>セイド</t>
    </rPh>
    <phoneticPr fontId="1"/>
  </si>
  <si>
    <t>勤務の仕組み</t>
  </si>
  <si>
    <t>本校の特色と教育目標（地域の特性、生徒の実態、重点目標、努力目標等）</t>
  </si>
  <si>
    <t>校内組織と校務分掌</t>
  </si>
  <si>
    <t>本校の教育課程（本校の教育課程の特色、諸年間計画）</t>
  </si>
  <si>
    <t>教師のためのメンタルヘルス</t>
  </si>
  <si>
    <t>学校事務の仕事</t>
    <rPh sb="0" eb="2">
      <t>ガッコウ</t>
    </rPh>
    <rPh sb="2" eb="4">
      <t>ジム</t>
    </rPh>
    <rPh sb="5" eb="7">
      <t>シゴト</t>
    </rPh>
    <phoneticPr fontId="14"/>
  </si>
  <si>
    <t>学校環境の整備</t>
    <rPh sb="0" eb="2">
      <t>ガッコウ</t>
    </rPh>
    <rPh sb="2" eb="4">
      <t>カンキョウ</t>
    </rPh>
    <rPh sb="5" eb="7">
      <t>セイビ</t>
    </rPh>
    <phoneticPr fontId="1"/>
  </si>
  <si>
    <t>統合庶務システム全般</t>
    <rPh sb="0" eb="2">
      <t>トウゴウ</t>
    </rPh>
    <rPh sb="2" eb="4">
      <t>ショム</t>
    </rPh>
    <rPh sb="8" eb="10">
      <t>ゼンパン</t>
    </rPh>
    <phoneticPr fontId="1"/>
  </si>
  <si>
    <t>備品・施設利用の仕方</t>
    <rPh sb="0" eb="2">
      <t>ビヒン</t>
    </rPh>
    <rPh sb="3" eb="5">
      <t>シセツ</t>
    </rPh>
    <rPh sb="5" eb="7">
      <t>リヨウ</t>
    </rPh>
    <rPh sb="8" eb="10">
      <t>シカタ</t>
    </rPh>
    <phoneticPr fontId="1"/>
  </si>
  <si>
    <t>考査終了後の教科指導</t>
    <rPh sb="0" eb="2">
      <t>コウサ</t>
    </rPh>
    <rPh sb="2" eb="5">
      <t>シュウリョウゴ</t>
    </rPh>
    <rPh sb="6" eb="8">
      <t>キョウカ</t>
    </rPh>
    <rPh sb="8" eb="10">
      <t>シドウ</t>
    </rPh>
    <phoneticPr fontId="1"/>
  </si>
  <si>
    <t>成績不振者に対する指導</t>
    <rPh sb="0" eb="2">
      <t>セイセキ</t>
    </rPh>
    <rPh sb="2" eb="4">
      <t>フシン</t>
    </rPh>
    <rPh sb="4" eb="5">
      <t>シャ</t>
    </rPh>
    <rPh sb="6" eb="7">
      <t>タイ</t>
    </rPh>
    <rPh sb="9" eb="11">
      <t>シドウ</t>
    </rPh>
    <phoneticPr fontId="13"/>
  </si>
  <si>
    <t>学習における個別指導</t>
  </si>
  <si>
    <t>学習指導の在り方（理論と実際）</t>
  </si>
  <si>
    <t>学習指導の評価</t>
  </si>
  <si>
    <t>学習指導案の検討</t>
  </si>
  <si>
    <t>学習指導案の作成の仕方</t>
  </si>
  <si>
    <t>学習指導上の留意点</t>
  </si>
  <si>
    <t>教育機器の使い方</t>
  </si>
  <si>
    <t>教材研究の実際</t>
  </si>
  <si>
    <t>今年度の授業を振り返って</t>
  </si>
  <si>
    <t>授業の進め方（発問、板書、机間指導、ノート指導等）</t>
  </si>
  <si>
    <t>授業研究研修</t>
  </si>
  <si>
    <t>授業参観研修</t>
  </si>
  <si>
    <t>学年経営方針</t>
    <rPh sb="0" eb="2">
      <t>ガクネン</t>
    </rPh>
    <rPh sb="2" eb="4">
      <t>ケイエイ</t>
    </rPh>
    <rPh sb="4" eb="6">
      <t>ホウシン</t>
    </rPh>
    <phoneticPr fontId="1"/>
  </si>
  <si>
    <t>ショートホームルームの進め方</t>
  </si>
  <si>
    <t>学年・ホームルーム通信</t>
  </si>
  <si>
    <t>教室環境の整備</t>
  </si>
  <si>
    <t>校内ＬＡＮの仕組みとコンピュータによる成績処理</t>
    <rPh sb="0" eb="2">
      <t>コウナイ</t>
    </rPh>
    <rPh sb="6" eb="8">
      <t>シク</t>
    </rPh>
    <rPh sb="19" eb="21">
      <t>セイセキ</t>
    </rPh>
    <rPh sb="21" eb="23">
      <t>ショリ</t>
    </rPh>
    <phoneticPr fontId="1"/>
  </si>
  <si>
    <t>入学者選抜業務の実際</t>
    <rPh sb="0" eb="3">
      <t>ニュウガクシャ</t>
    </rPh>
    <rPh sb="3" eb="5">
      <t>センバツ</t>
    </rPh>
    <rPh sb="5" eb="7">
      <t>ギョウム</t>
    </rPh>
    <rPh sb="8" eb="10">
      <t>ジッサイ</t>
    </rPh>
    <phoneticPr fontId="1"/>
  </si>
  <si>
    <t>公文書・諸表簿・諸帳簿等の取扱い</t>
  </si>
  <si>
    <t>基本的生活習慣の指導</t>
  </si>
  <si>
    <t>いじめ・不登校への対応</t>
  </si>
  <si>
    <t>問題傾向のある生徒の指導と家庭との連携</t>
  </si>
  <si>
    <t>教師と生徒の人間関係の在り方</t>
  </si>
  <si>
    <t>教育相談の実際（保健室との連携）</t>
  </si>
  <si>
    <t>地域の中の学校連携について</t>
    <rPh sb="0" eb="2">
      <t>チイキ</t>
    </rPh>
    <rPh sb="3" eb="4">
      <t>ナカ</t>
    </rPh>
    <rPh sb="5" eb="7">
      <t>ガッコウ</t>
    </rPh>
    <rPh sb="7" eb="9">
      <t>レンケイ</t>
    </rPh>
    <phoneticPr fontId="1"/>
  </si>
  <si>
    <t>渉外部の仕事</t>
  </si>
  <si>
    <t>ＰＴＡの組織・運営</t>
  </si>
  <si>
    <t>学校図書館の利用法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</si>
  <si>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</si>
  <si>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</si>
  <si>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</si>
  <si>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教頭、指導教員</t>
    <rPh sb="0" eb="2">
      <t>キョウトウ</t>
    </rPh>
    <rPh sb="3" eb="5">
      <t>シドウ</t>
    </rPh>
    <rPh sb="5" eb="7">
      <t>キョウイン</t>
    </rPh>
    <phoneticPr fontId="1"/>
  </si>
  <si>
    <t>校長、指導教員</t>
    <rPh sb="0" eb="2">
      <t>コウチョウ</t>
    </rPh>
    <rPh sb="3" eb="5">
      <t>シドウ</t>
    </rPh>
    <rPh sb="5" eb="7">
      <t>キョウイン</t>
    </rPh>
    <phoneticPr fontId="1"/>
  </si>
  <si>
    <t>指導教員、教科指導員</t>
    <rPh sb="0" eb="2">
      <t>シドウ</t>
    </rPh>
    <rPh sb="2" eb="4">
      <t>キョウイン</t>
    </rPh>
    <rPh sb="5" eb="7">
      <t>キョウカ</t>
    </rPh>
    <rPh sb="7" eb="10">
      <t>シドウイン</t>
    </rPh>
    <phoneticPr fontId="1"/>
  </si>
  <si>
    <t>指導教員、学年主任</t>
    <rPh sb="0" eb="2">
      <t>シドウ</t>
    </rPh>
    <rPh sb="2" eb="4">
      <t>キョウイン</t>
    </rPh>
    <rPh sb="5" eb="7">
      <t>ガクネン</t>
    </rPh>
    <rPh sb="7" eb="9">
      <t>シュニン</t>
    </rPh>
    <phoneticPr fontId="1"/>
  </si>
  <si>
    <t>研修記録の整理</t>
    <rPh sb="0" eb="2">
      <t>ケンシュウ</t>
    </rPh>
    <rPh sb="2" eb="4">
      <t>キロク</t>
    </rPh>
    <rPh sb="5" eb="7">
      <t>セイリ</t>
    </rPh>
    <phoneticPr fontId="13"/>
  </si>
  <si>
    <t>容儀指導の在り方</t>
    <rPh sb="0" eb="2">
      <t>ヨウギ</t>
    </rPh>
    <rPh sb="2" eb="4">
      <t>シドウ</t>
    </rPh>
    <rPh sb="5" eb="6">
      <t>ア</t>
    </rPh>
    <rPh sb="7" eb="8">
      <t>カタ</t>
    </rPh>
    <phoneticPr fontId="1"/>
  </si>
  <si>
    <t>合計</t>
    <rPh sb="0" eb="2">
      <t>ゴウケイ</t>
    </rPh>
    <phoneticPr fontId="1"/>
  </si>
  <si>
    <t>（例）22行目と23行目の間に新たに行を挿入したい場合、23行目の左端をクリックし、行全体を範囲指定します。</t>
    <rPh sb="1" eb="2">
      <t>レイ</t>
    </rPh>
    <rPh sb="5" eb="6">
      <t>ギョウ</t>
    </rPh>
    <rPh sb="6" eb="7">
      <t>メ</t>
    </rPh>
    <rPh sb="10" eb="12">
      <t>ギョウメ</t>
    </rPh>
    <rPh sb="13" eb="14">
      <t>アイダ</t>
    </rPh>
    <rPh sb="15" eb="16">
      <t>アラ</t>
    </rPh>
    <rPh sb="18" eb="19">
      <t>ギョウ</t>
    </rPh>
    <rPh sb="20" eb="22">
      <t>ソウニュウ</t>
    </rPh>
    <rPh sb="25" eb="27">
      <t>バアイ</t>
    </rPh>
    <rPh sb="30" eb="32">
      <t>ギョウメ</t>
    </rPh>
    <rPh sb="33" eb="35">
      <t>ヒダリハシ</t>
    </rPh>
    <rPh sb="42" eb="43">
      <t>ギョウ</t>
    </rPh>
    <rPh sb="43" eb="45">
      <t>ゼンタイ</t>
    </rPh>
    <rPh sb="46" eb="48">
      <t>ハンイ</t>
    </rPh>
    <rPh sb="48" eb="50">
      <t>シテイ</t>
    </rPh>
    <phoneticPr fontId="16"/>
  </si>
  <si>
    <t>範囲指定した状態で右クリックし、挿入をクリックしてください。→文字も数式も入っていないただの行が１行増えます。</t>
    <rPh sb="0" eb="2">
      <t>ハンイ</t>
    </rPh>
    <rPh sb="2" eb="4">
      <t>シテイ</t>
    </rPh>
    <rPh sb="6" eb="8">
      <t>ジョウタイ</t>
    </rPh>
    <rPh sb="9" eb="10">
      <t>ミギ</t>
    </rPh>
    <rPh sb="16" eb="18">
      <t>ソウニュウ</t>
    </rPh>
    <rPh sb="31" eb="33">
      <t>モジ</t>
    </rPh>
    <rPh sb="34" eb="36">
      <t>スウシキ</t>
    </rPh>
    <rPh sb="37" eb="38">
      <t>ハイ</t>
    </rPh>
    <rPh sb="46" eb="47">
      <t>ギョウ</t>
    </rPh>
    <rPh sb="49" eb="50">
      <t>ギョウ</t>
    </rPh>
    <rPh sb="50" eb="51">
      <t>フ</t>
    </rPh>
    <phoneticPr fontId="16"/>
  </si>
  <si>
    <t>数式をコピーします。</t>
    <rPh sb="0" eb="2">
      <t>スウシキ</t>
    </rPh>
    <phoneticPr fontId="16"/>
  </si>
  <si>
    <t>増やした行に数式を貼り付けます。</t>
    <rPh sb="0" eb="1">
      <t>フ</t>
    </rPh>
    <rPh sb="4" eb="5">
      <t>ギョウ</t>
    </rPh>
    <rPh sb="6" eb="8">
      <t>スウシキ</t>
    </rPh>
    <rPh sb="9" eb="10">
      <t>ハ</t>
    </rPh>
    <rPh sb="11" eb="12">
      <t>ツ</t>
    </rPh>
    <phoneticPr fontId="16"/>
  </si>
  <si>
    <t>ホームルーム経営（目標について）</t>
  </si>
  <si>
    <t/>
  </si>
  <si>
    <t>初任者研修のまとめ</t>
  </si>
  <si>
    <t>金</t>
    <rPh sb="0" eb="1">
      <t>キン</t>
    </rPh>
    <phoneticPr fontId="1"/>
  </si>
  <si>
    <t>カテゴリ</t>
  </si>
  <si>
    <t>№</t>
  </si>
  <si>
    <t>カテゴリ＋№</t>
  </si>
  <si>
    <t>項目</t>
    <rPh sb="0" eb="2">
      <t>コウモク</t>
    </rPh>
    <phoneticPr fontId="1"/>
  </si>
  <si>
    <t>校外研修との関連（適時性）</t>
    <rPh sb="0" eb="2">
      <t>コウガイ</t>
    </rPh>
    <rPh sb="2" eb="4">
      <t>ケンシュウ</t>
    </rPh>
    <rPh sb="6" eb="8">
      <t>カンレン</t>
    </rPh>
    <rPh sb="9" eb="12">
      <t>テキジセイ</t>
    </rPh>
    <phoneticPr fontId="1"/>
  </si>
  <si>
    <t>11</t>
  </si>
  <si>
    <t>初任者研修（実地研修）の概要について</t>
    <rPh sb="0" eb="3">
      <t>ショニンシャ</t>
    </rPh>
    <rPh sb="3" eb="5">
      <t>ケンシュウ</t>
    </rPh>
    <rPh sb="6" eb="8">
      <t>ジッチ</t>
    </rPh>
    <rPh sb="8" eb="10">
      <t>ケンシュウ</t>
    </rPh>
    <rPh sb="12" eb="14">
      <t>ガイヨウ</t>
    </rPh>
    <phoneticPr fontId="1"/>
  </si>
  <si>
    <t>計画・反省</t>
    <rPh sb="0" eb="2">
      <t>ケイカク</t>
    </rPh>
    <rPh sb="3" eb="5">
      <t>ハンセイ</t>
    </rPh>
    <phoneticPr fontId="1"/>
  </si>
  <si>
    <t>12</t>
  </si>
  <si>
    <t>教員としての心構え</t>
  </si>
  <si>
    <t>学校全般</t>
    <rPh sb="0" eb="2">
      <t>ガッコウ</t>
    </rPh>
    <rPh sb="2" eb="4">
      <t>ゼンパン</t>
    </rPh>
    <phoneticPr fontId="1"/>
  </si>
  <si>
    <t>13</t>
  </si>
  <si>
    <t>教員の資質向上と自己研鑽について</t>
  </si>
  <si>
    <t>教科</t>
    <rPh sb="0" eb="2">
      <t>キョウカ</t>
    </rPh>
    <phoneticPr fontId="1"/>
  </si>
  <si>
    <t>14</t>
  </si>
  <si>
    <t>15</t>
  </si>
  <si>
    <t>校外研修の振り返り</t>
    <rPh sb="0" eb="2">
      <t>コウガイ</t>
    </rPh>
    <rPh sb="2" eb="4">
      <t>ケンシュウ</t>
    </rPh>
    <rPh sb="5" eb="6">
      <t>フ</t>
    </rPh>
    <rPh sb="7" eb="8">
      <t>カエ</t>
    </rPh>
    <phoneticPr fontId="1"/>
  </si>
  <si>
    <t>教務</t>
    <rPh sb="0" eb="2">
      <t>キョウム</t>
    </rPh>
    <phoneticPr fontId="1"/>
  </si>
  <si>
    <t>16</t>
  </si>
  <si>
    <t>初任者研修（実地研修）のまとめ</t>
    <rPh sb="0" eb="3">
      <t>ショニンシャ</t>
    </rPh>
    <rPh sb="3" eb="5">
      <t>ケンシュウ</t>
    </rPh>
    <rPh sb="6" eb="8">
      <t>ジッチ</t>
    </rPh>
    <rPh sb="8" eb="10">
      <t>ケンシュウ</t>
    </rPh>
    <phoneticPr fontId="1"/>
  </si>
  <si>
    <t>21</t>
  </si>
  <si>
    <t>22</t>
  </si>
  <si>
    <t>23</t>
  </si>
  <si>
    <t>24</t>
  </si>
  <si>
    <t>25</t>
  </si>
  <si>
    <t>26</t>
  </si>
  <si>
    <t>（独自入力）</t>
    <rPh sb="1" eb="3">
      <t>ドクジ</t>
    </rPh>
    <rPh sb="3" eb="5">
      <t>ニュウリョク</t>
    </rPh>
    <phoneticPr fontId="1"/>
  </si>
  <si>
    <t>27</t>
  </si>
  <si>
    <t>28</t>
  </si>
  <si>
    <t>29</t>
  </si>
  <si>
    <t>指導者</t>
    <rPh sb="0" eb="3">
      <t>シドウシャ</t>
    </rPh>
    <phoneticPr fontId="1"/>
  </si>
  <si>
    <t>210</t>
  </si>
  <si>
    <t>指導教員</t>
    <rPh sb="0" eb="2">
      <t>シドウ</t>
    </rPh>
    <rPh sb="2" eb="4">
      <t>キョウイン</t>
    </rPh>
    <phoneticPr fontId="1"/>
  </si>
  <si>
    <t>211</t>
  </si>
  <si>
    <t>教科指導員</t>
    <rPh sb="0" eb="2">
      <t>キョウカ</t>
    </rPh>
    <rPh sb="2" eb="5">
      <t>シドウイン</t>
    </rPh>
    <phoneticPr fontId="1"/>
  </si>
  <si>
    <t>31</t>
  </si>
  <si>
    <t>32</t>
  </si>
  <si>
    <t>33</t>
  </si>
  <si>
    <t>効果的な授業展開のために</t>
  </si>
  <si>
    <t>34</t>
  </si>
  <si>
    <t>学年主任、指導教員</t>
    <rPh sb="0" eb="2">
      <t>ガクネン</t>
    </rPh>
    <rPh sb="2" eb="4">
      <t>シュニン</t>
    </rPh>
    <rPh sb="5" eb="7">
      <t>シドウ</t>
    </rPh>
    <rPh sb="7" eb="9">
      <t>キョウイン</t>
    </rPh>
    <phoneticPr fontId="1"/>
  </si>
  <si>
    <t>35</t>
  </si>
  <si>
    <t>教務主任、指導教員</t>
    <rPh sb="0" eb="2">
      <t>キョウム</t>
    </rPh>
    <rPh sb="2" eb="4">
      <t>シュニン</t>
    </rPh>
    <rPh sb="5" eb="7">
      <t>シドウ</t>
    </rPh>
    <rPh sb="7" eb="9">
      <t>キョウイン</t>
    </rPh>
    <phoneticPr fontId="1"/>
  </si>
  <si>
    <t>36</t>
  </si>
  <si>
    <t>生徒指導部主任、指導教員</t>
    <rPh sb="0" eb="2">
      <t>セイト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</si>
  <si>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37</t>
  </si>
  <si>
    <t>進路指導部主任、指導教員</t>
    <rPh sb="0" eb="2">
      <t>シンロ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</si>
  <si>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38</t>
  </si>
  <si>
    <t>図書主任、指導教員</t>
    <rPh sb="0" eb="2">
      <t>トショ</t>
    </rPh>
    <rPh sb="2" eb="4">
      <t>シュニン</t>
    </rPh>
    <rPh sb="5" eb="7">
      <t>シドウ</t>
    </rPh>
    <rPh sb="7" eb="9">
      <t>キョウイン</t>
    </rPh>
    <phoneticPr fontId="1"/>
  </si>
  <si>
    <t>39</t>
  </si>
  <si>
    <t>渉外主任、指導教員</t>
    <rPh sb="0" eb="2">
      <t>ショウガイ</t>
    </rPh>
    <rPh sb="2" eb="4">
      <t>シュニン</t>
    </rPh>
    <rPh sb="5" eb="7">
      <t>シドウ</t>
    </rPh>
    <rPh sb="7" eb="9">
      <t>キョウイン</t>
    </rPh>
    <phoneticPr fontId="1"/>
  </si>
  <si>
    <t>310</t>
  </si>
  <si>
    <t>保健部主任、指導教員</t>
    <rPh sb="0" eb="2">
      <t>ホケン</t>
    </rPh>
    <rPh sb="2" eb="3">
      <t>ブ</t>
    </rPh>
    <rPh sb="3" eb="5">
      <t>シュニン</t>
    </rPh>
    <rPh sb="6" eb="8">
      <t>シドウ</t>
    </rPh>
    <rPh sb="8" eb="10">
      <t>キョウイン</t>
    </rPh>
    <phoneticPr fontId="1"/>
  </si>
  <si>
    <t>311</t>
  </si>
  <si>
    <t>生徒会顧問、指導教員</t>
    <rPh sb="0" eb="2">
      <t>セイト</t>
    </rPh>
    <rPh sb="2" eb="3">
      <t>カイ</t>
    </rPh>
    <rPh sb="3" eb="5">
      <t>コモン</t>
    </rPh>
    <rPh sb="6" eb="8">
      <t>シドウ</t>
    </rPh>
    <rPh sb="8" eb="10">
      <t>キョウイン</t>
    </rPh>
    <phoneticPr fontId="1"/>
  </si>
  <si>
    <t>312</t>
  </si>
  <si>
    <t>養護教諭、指導教員</t>
    <rPh sb="0" eb="2">
      <t>ヨウゴ</t>
    </rPh>
    <rPh sb="2" eb="4">
      <t>キョウユ</t>
    </rPh>
    <rPh sb="5" eb="7">
      <t>シドウ</t>
    </rPh>
    <rPh sb="7" eb="9">
      <t>キョウイン</t>
    </rPh>
    <phoneticPr fontId="1"/>
  </si>
  <si>
    <t>313</t>
  </si>
  <si>
    <t>事務職員、指導教員</t>
    <rPh sb="0" eb="2">
      <t>ジム</t>
    </rPh>
    <rPh sb="2" eb="4">
      <t>ショクイン</t>
    </rPh>
    <rPh sb="5" eb="7">
      <t>シドウ</t>
    </rPh>
    <rPh sb="7" eb="9">
      <t>キョウイン</t>
    </rPh>
    <phoneticPr fontId="1"/>
  </si>
  <si>
    <t>314</t>
  </si>
  <si>
    <t>315</t>
  </si>
  <si>
    <t>316</t>
  </si>
  <si>
    <t>校内授業研究会（他教科）</t>
    <rPh sb="8" eb="11">
      <t>タキョウカ</t>
    </rPh>
    <phoneticPr fontId="1"/>
  </si>
  <si>
    <t>317</t>
  </si>
  <si>
    <t>定期考査について（問題作成と検討）</t>
    <rPh sb="0" eb="2">
      <t>テイキ</t>
    </rPh>
    <rPh sb="2" eb="4">
      <t>コウサ</t>
    </rPh>
    <rPh sb="9" eb="11">
      <t>モンダイ</t>
    </rPh>
    <rPh sb="11" eb="13">
      <t>サクセイ</t>
    </rPh>
    <rPh sb="14" eb="16">
      <t>ケントウ</t>
    </rPh>
    <phoneticPr fontId="1"/>
  </si>
  <si>
    <t>318</t>
  </si>
  <si>
    <t>定期考査について（評価）</t>
    <rPh sb="0" eb="2">
      <t>テイキ</t>
    </rPh>
    <rPh sb="2" eb="4">
      <t>コウサ</t>
    </rPh>
    <rPh sb="9" eb="11">
      <t>ヒョウカ</t>
    </rPh>
    <phoneticPr fontId="1"/>
  </si>
  <si>
    <t>319</t>
  </si>
  <si>
    <t>320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</si>
  <si>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</si>
  <si>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</si>
  <si>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</si>
  <si>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</si>
  <si>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</si>
  <si>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</si>
  <si>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</si>
  <si>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</si>
  <si>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</si>
  <si>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410</t>
  </si>
  <si>
    <t>411</t>
  </si>
  <si>
    <t>412</t>
  </si>
  <si>
    <t>家庭との連携（家庭学習）</t>
  </si>
  <si>
    <t>413</t>
  </si>
  <si>
    <t>家庭との連携（安全指導）</t>
  </si>
  <si>
    <t>414</t>
  </si>
  <si>
    <t>学年・ホームルーム事務の処理（日常業務）</t>
    <rPh sb="15" eb="17">
      <t>ニチジョウ</t>
    </rPh>
    <rPh sb="17" eb="19">
      <t>ギョウム</t>
    </rPh>
    <phoneticPr fontId="1"/>
  </si>
  <si>
    <t>415</t>
  </si>
  <si>
    <t>学年・ホームルーム事務の処理(学期末業務）</t>
    <rPh sb="15" eb="18">
      <t>ガッキマツ</t>
    </rPh>
    <rPh sb="18" eb="20">
      <t>ギョウム</t>
    </rPh>
    <phoneticPr fontId="1"/>
  </si>
  <si>
    <t>416</t>
  </si>
  <si>
    <t>学年・ホームルーム事務の処理（年度末業務）</t>
    <rPh sb="15" eb="17">
      <t>ネンド</t>
    </rPh>
    <rPh sb="17" eb="18">
      <t>マツ</t>
    </rPh>
    <rPh sb="18" eb="20">
      <t>ギョウム</t>
    </rPh>
    <phoneticPr fontId="1"/>
  </si>
  <si>
    <t>417</t>
  </si>
  <si>
    <t>418</t>
  </si>
  <si>
    <t>419</t>
  </si>
  <si>
    <t>授業参観研究（ホームルーム活動）</t>
    <rPh sb="13" eb="15">
      <t>カツドウ</t>
    </rPh>
    <phoneticPr fontId="1"/>
  </si>
  <si>
    <t>420</t>
  </si>
  <si>
    <t>初任者研究授業（ホームルーム活動）</t>
    <rPh sb="14" eb="16">
      <t>カツドウ</t>
    </rPh>
    <phoneticPr fontId="1"/>
  </si>
  <si>
    <t>51</t>
  </si>
  <si>
    <t>52</t>
  </si>
  <si>
    <t>53</t>
  </si>
  <si>
    <t>成績評価と成績処理について</t>
  </si>
  <si>
    <t>54</t>
  </si>
  <si>
    <t>55</t>
  </si>
  <si>
    <t>56</t>
  </si>
  <si>
    <t>生徒指導要録の記入の仕方</t>
  </si>
  <si>
    <t>61</t>
  </si>
  <si>
    <t>62</t>
  </si>
  <si>
    <t>63</t>
  </si>
  <si>
    <t>64</t>
  </si>
  <si>
    <t>65</t>
  </si>
  <si>
    <t>66</t>
  </si>
  <si>
    <t>71</t>
  </si>
  <si>
    <t>72</t>
  </si>
  <si>
    <t>73</t>
  </si>
  <si>
    <t>情報モラルについて</t>
    <rPh sb="0" eb="2">
      <t>ジョウホウ</t>
    </rPh>
    <phoneticPr fontId="1"/>
  </si>
  <si>
    <t>81</t>
  </si>
  <si>
    <t>82</t>
  </si>
  <si>
    <t>83</t>
  </si>
  <si>
    <t>84</t>
  </si>
  <si>
    <t>85</t>
  </si>
  <si>
    <t>91</t>
  </si>
  <si>
    <t>92</t>
  </si>
  <si>
    <t>93</t>
  </si>
  <si>
    <t>94</t>
  </si>
  <si>
    <t>95</t>
  </si>
  <si>
    <t>96</t>
  </si>
  <si>
    <t>101</t>
  </si>
  <si>
    <t>102</t>
  </si>
  <si>
    <t>103</t>
  </si>
  <si>
    <t>104</t>
  </si>
  <si>
    <t>105</t>
  </si>
  <si>
    <t>106</t>
  </si>
  <si>
    <t>107</t>
  </si>
  <si>
    <t>調査書の作成について</t>
  </si>
  <si>
    <t>111</t>
  </si>
  <si>
    <t>112</t>
  </si>
  <si>
    <t>113</t>
  </si>
  <si>
    <t>114</t>
  </si>
  <si>
    <t>121</t>
  </si>
  <si>
    <t>　</t>
  </si>
  <si>
    <t>122</t>
  </si>
  <si>
    <t>123</t>
  </si>
  <si>
    <t>124</t>
  </si>
  <si>
    <t>125</t>
  </si>
  <si>
    <t>126</t>
  </si>
  <si>
    <t>127</t>
  </si>
  <si>
    <t>128</t>
  </si>
  <si>
    <t>129</t>
  </si>
  <si>
    <t>1210</t>
  </si>
  <si>
    <t>(中旬から下旬の木金)</t>
    <rPh sb="1" eb="3">
      <t>チュウジュン</t>
    </rPh>
    <rPh sb="5" eb="7">
      <t>ゲジュン</t>
    </rPh>
    <rPh sb="8" eb="9">
      <t>モク</t>
    </rPh>
    <rPh sb="9" eb="10">
      <t>キン</t>
    </rPh>
    <phoneticPr fontId="1"/>
  </si>
  <si>
    <t>上記のいずれか１日</t>
    <rPh sb="0" eb="2">
      <t>ジョウキ</t>
    </rPh>
    <rPh sb="8" eb="9">
      <t>ニチ</t>
    </rPh>
    <phoneticPr fontId="1"/>
  </si>
  <si>
    <t>ホームルーム･学年</t>
    <rPh sb="7" eb="9">
      <t>ガクネン</t>
    </rPh>
    <phoneticPr fontId="1"/>
  </si>
  <si>
    <t>※複数配置校においては、初任者１人ずつ別葉で作成し、提出してください。</t>
    <rPh sb="1" eb="3">
      <t>フクスウ</t>
    </rPh>
    <rPh sb="3" eb="5">
      <t>ハイチ</t>
    </rPh>
    <rPh sb="5" eb="6">
      <t>コウ</t>
    </rPh>
    <rPh sb="12" eb="15">
      <t>ショニンシャ</t>
    </rPh>
    <rPh sb="16" eb="17">
      <t>ヒト</t>
    </rPh>
    <rPh sb="19" eb="20">
      <t>ベツ</t>
    </rPh>
    <rPh sb="20" eb="21">
      <t>ヨウ</t>
    </rPh>
    <rPh sb="22" eb="24">
      <t>サクセイ</t>
    </rPh>
    <rPh sb="26" eb="28">
      <t>テイシュツ</t>
    </rPh>
    <phoneticPr fontId="1"/>
  </si>
  <si>
    <t>道徳教育について</t>
    <rPh sb="0" eb="2">
      <t>ドウトク</t>
    </rPh>
    <rPh sb="2" eb="4">
      <t>キョウイク</t>
    </rPh>
    <phoneticPr fontId="10"/>
  </si>
  <si>
    <t>74</t>
  </si>
  <si>
    <t>保健・安全指導</t>
    <rPh sb="0" eb="2">
      <t>ホケン</t>
    </rPh>
    <rPh sb="3" eb="5">
      <t>アンゼン</t>
    </rPh>
    <rPh sb="5" eb="7">
      <t>シドウ</t>
    </rPh>
    <phoneticPr fontId="1"/>
  </si>
  <si>
    <t>生活指導</t>
    <rPh sb="0" eb="2">
      <t>セイカツ</t>
    </rPh>
    <rPh sb="2" eb="4">
      <t>シドウ</t>
    </rPh>
    <phoneticPr fontId="1"/>
  </si>
  <si>
    <t>生徒理解・教育相談</t>
    <rPh sb="0" eb="2">
      <t>セイト</t>
    </rPh>
    <rPh sb="2" eb="4">
      <t>リカイ</t>
    </rPh>
    <rPh sb="5" eb="7">
      <t>キョウイク</t>
    </rPh>
    <rPh sb="7" eb="9">
      <t>ソウダン</t>
    </rPh>
    <phoneticPr fontId="1"/>
  </si>
  <si>
    <t>特別活動</t>
    <phoneticPr fontId="10"/>
  </si>
  <si>
    <t>キャリア教育</t>
    <rPh sb="4" eb="6">
      <t>キョウイク</t>
    </rPh>
    <phoneticPr fontId="10"/>
  </si>
  <si>
    <t>PTA・図書</t>
    <phoneticPr fontId="10"/>
  </si>
  <si>
    <t>進路指導部の仕事</t>
    <phoneticPr fontId="14"/>
  </si>
  <si>
    <t>進路指導の現状と課題</t>
    <phoneticPr fontId="10"/>
  </si>
  <si>
    <t>職業観とキャリア形成</t>
    <rPh sb="0" eb="3">
      <t>ショクギョウカン</t>
    </rPh>
    <rPh sb="8" eb="10">
      <t>ケイセイ</t>
    </rPh>
    <phoneticPr fontId="1"/>
  </si>
  <si>
    <t>就職活動への支援について</t>
    <rPh sb="0" eb="2">
      <t>シュウショク</t>
    </rPh>
    <rPh sb="2" eb="4">
      <t>カツドウ</t>
    </rPh>
    <rPh sb="6" eb="8">
      <t>シエン</t>
    </rPh>
    <phoneticPr fontId="1"/>
  </si>
  <si>
    <t>進学指導への支援について</t>
    <rPh sb="0" eb="2">
      <t>シンガク</t>
    </rPh>
    <rPh sb="2" eb="4">
      <t>シドウ</t>
    </rPh>
    <rPh sb="6" eb="8">
      <t>シエン</t>
    </rPh>
    <phoneticPr fontId="1"/>
  </si>
  <si>
    <t>進路についての個別指導</t>
    <phoneticPr fontId="10"/>
  </si>
  <si>
    <t>体育的行事について</t>
    <phoneticPr fontId="1"/>
  </si>
  <si>
    <t>旅行・集団宿泊的行事について</t>
    <phoneticPr fontId="1"/>
  </si>
  <si>
    <t>ボランティア活動について</t>
    <phoneticPr fontId="1"/>
  </si>
  <si>
    <t>生徒会活動の指導</t>
    <phoneticPr fontId="1"/>
  </si>
  <si>
    <t>部活動の指導について</t>
    <phoneticPr fontId="1"/>
  </si>
  <si>
    <t>ホームルーム活動の工夫（合意形成と意思決定）</t>
    <rPh sb="6" eb="8">
      <t>カツドウ</t>
    </rPh>
    <rPh sb="9" eb="11">
      <t>クフウ</t>
    </rPh>
    <rPh sb="12" eb="14">
      <t>ゴウイ</t>
    </rPh>
    <rPh sb="14" eb="16">
      <t>ケイセイ</t>
    </rPh>
    <rPh sb="17" eb="19">
      <t>イシ</t>
    </rPh>
    <rPh sb="19" eb="21">
      <t>ケッテイ</t>
    </rPh>
    <phoneticPr fontId="1"/>
  </si>
  <si>
    <t>ホームルーム経営目標について</t>
    <phoneticPr fontId="10"/>
  </si>
  <si>
    <t>ホームルームの組織づくりについて</t>
    <phoneticPr fontId="10"/>
  </si>
  <si>
    <t>ホームルーム経営案の作成について</t>
    <rPh sb="10" eb="12">
      <t>サクセイ</t>
    </rPh>
    <phoneticPr fontId="10"/>
  </si>
  <si>
    <t>オリエンテーション（ホームルームの運営）</t>
    <rPh sb="17" eb="19">
      <t>ウンエイ</t>
    </rPh>
    <phoneticPr fontId="1"/>
  </si>
  <si>
    <t>個別へのカウンセリングの仕方</t>
    <rPh sb="0" eb="2">
      <t>コベツ</t>
    </rPh>
    <rPh sb="12" eb="14">
      <t>シカタ</t>
    </rPh>
    <phoneticPr fontId="1"/>
  </si>
  <si>
    <t>全体へのガイダンスの仕方</t>
    <rPh sb="0" eb="2">
      <t>ゼンタイ</t>
    </rPh>
    <rPh sb="10" eb="12">
      <t>シカタ</t>
    </rPh>
    <phoneticPr fontId="1"/>
  </si>
  <si>
    <t>家庭との連携（家庭訪問、ＰＴＡ活動等）</t>
    <phoneticPr fontId="10"/>
  </si>
  <si>
    <t>ホームルーム全般（評価と改善について）</t>
    <rPh sb="6" eb="8">
      <t>ゼンパン</t>
    </rPh>
    <rPh sb="9" eb="11">
      <t>ヒョウカ</t>
    </rPh>
    <rPh sb="12" eb="14">
      <t>カイゼン</t>
    </rPh>
    <phoneticPr fontId="1"/>
  </si>
  <si>
    <t>薬物乱用防止について</t>
    <phoneticPr fontId="10"/>
  </si>
  <si>
    <t>健康安全について</t>
    <rPh sb="2" eb="4">
      <t>アンゼン</t>
    </rPh>
    <phoneticPr fontId="1"/>
  </si>
  <si>
    <t>健康教育について</t>
    <rPh sb="0" eb="2">
      <t>ケンコウ</t>
    </rPh>
    <rPh sb="2" eb="4">
      <t>キョウイク</t>
    </rPh>
    <phoneticPr fontId="10"/>
  </si>
  <si>
    <t>非常災害時の指導について</t>
    <phoneticPr fontId="10"/>
  </si>
  <si>
    <t>性教育講座の意義と事前指導について</t>
    <phoneticPr fontId="10"/>
  </si>
  <si>
    <t>保健室との連携について</t>
    <phoneticPr fontId="10"/>
  </si>
  <si>
    <t>交通安全指導について</t>
    <phoneticPr fontId="10"/>
  </si>
  <si>
    <t>10/　(　)</t>
  </si>
  <si>
    <t>特別な配慮の必要な生徒について</t>
    <rPh sb="0" eb="2">
      <t>トクベツ</t>
    </rPh>
    <rPh sb="3" eb="5">
      <t>ハイリョ</t>
    </rPh>
    <rPh sb="6" eb="8">
      <t>ヒツヨウ</t>
    </rPh>
    <rPh sb="9" eb="11">
      <t>セイト</t>
    </rPh>
    <phoneticPr fontId="13"/>
  </si>
  <si>
    <t>総合的な探究の時間の指導</t>
    <rPh sb="4" eb="6">
      <t>タンキュウ</t>
    </rPh>
    <phoneticPr fontId="10"/>
  </si>
  <si>
    <t>火</t>
    <rPh sb="0" eb="1">
      <t>ヒ</t>
    </rPh>
    <phoneticPr fontId="1"/>
  </si>
  <si>
    <t>水</t>
    <rPh sb="0" eb="1">
      <t>スイ</t>
    </rPh>
    <phoneticPr fontId="1"/>
  </si>
  <si>
    <t>協力校研修</t>
    <rPh sb="0" eb="2">
      <t>キョウリョク</t>
    </rPh>
    <rPh sb="2" eb="3">
      <t>コウ</t>
    </rPh>
    <rPh sb="3" eb="5">
      <t>ケンシュウ</t>
    </rPh>
    <phoneticPr fontId="1"/>
  </si>
  <si>
    <t>4/10(木)</t>
    <rPh sb="5" eb="6">
      <t>モク</t>
    </rPh>
    <phoneticPr fontId="1"/>
  </si>
  <si>
    <t>～4/11(金)</t>
    <phoneticPr fontId="17"/>
  </si>
  <si>
    <t>教職講座Ⅰ</t>
    <rPh sb="0" eb="2">
      <t>キョウショク</t>
    </rPh>
    <rPh sb="2" eb="4">
      <t>コウザ</t>
    </rPh>
    <phoneticPr fontId="1"/>
  </si>
  <si>
    <t>5/15(木)</t>
    <rPh sb="5" eb="6">
      <t>モク</t>
    </rPh>
    <phoneticPr fontId="1"/>
  </si>
  <si>
    <t>～5/16(金)</t>
    <phoneticPr fontId="17"/>
  </si>
  <si>
    <t>教科教育講座Ⅰ</t>
    <rPh sb="0" eb="2">
      <t>キョウカ</t>
    </rPh>
    <rPh sb="2" eb="4">
      <t>キョウイク</t>
    </rPh>
    <phoneticPr fontId="1"/>
  </si>
  <si>
    <t>6/12(木)</t>
    <rPh sb="5" eb="6">
      <t>モク</t>
    </rPh>
    <phoneticPr fontId="1"/>
  </si>
  <si>
    <t>～6/13(金)</t>
    <phoneticPr fontId="17"/>
  </si>
  <si>
    <t>教科教育講座Ⅱ</t>
    <rPh sb="0" eb="2">
      <t>キョウカ</t>
    </rPh>
    <rPh sb="2" eb="4">
      <t>キョウイク</t>
    </rPh>
    <phoneticPr fontId="1"/>
  </si>
  <si>
    <t>7/24(木)</t>
    <rPh sb="5" eb="6">
      <t>モク</t>
    </rPh>
    <phoneticPr fontId="1"/>
  </si>
  <si>
    <t>～7/25(金)</t>
    <rPh sb="6" eb="7">
      <t>キン</t>
    </rPh>
    <phoneticPr fontId="1"/>
  </si>
  <si>
    <t>教職講座Ⅱ</t>
    <rPh sb="0" eb="2">
      <t>キョウショク</t>
    </rPh>
    <rPh sb="2" eb="4">
      <t>コウザ</t>
    </rPh>
    <phoneticPr fontId="1"/>
  </si>
  <si>
    <t>11/6(木)</t>
    <phoneticPr fontId="17"/>
  </si>
  <si>
    <t>～11/7(金)</t>
    <phoneticPr fontId="17"/>
  </si>
  <si>
    <t>教科教育講座Ⅲ</t>
    <rPh sb="0" eb="4">
      <t>キョウカキョウイク</t>
    </rPh>
    <phoneticPr fontId="1"/>
  </si>
  <si>
    <t>12/12(金)</t>
    <rPh sb="6" eb="7">
      <t>キン</t>
    </rPh>
    <phoneticPr fontId="1"/>
  </si>
  <si>
    <t>教職講座Ⅲ</t>
    <rPh sb="0" eb="4">
      <t>キョウショクコウザ</t>
    </rPh>
    <phoneticPr fontId="1"/>
  </si>
  <si>
    <t>Ａ11基礎講座Ⅰ</t>
    <rPh sb="3" eb="5">
      <t>キソ</t>
    </rPh>
    <rPh sb="5" eb="7">
      <t>コウザ</t>
    </rPh>
    <phoneticPr fontId="1"/>
  </si>
  <si>
    <t>Ａ14教科教育講座Ⅰ</t>
    <rPh sb="3" eb="5">
      <t>キョウカ</t>
    </rPh>
    <rPh sb="5" eb="7">
      <t>キョウイク</t>
    </rPh>
    <rPh sb="7" eb="9">
      <t>コウザ</t>
    </rPh>
    <phoneticPr fontId="1"/>
  </si>
  <si>
    <t>Ａ15教科教育講座Ⅱ</t>
    <rPh sb="3" eb="5">
      <t>キョウカ</t>
    </rPh>
    <rPh sb="5" eb="7">
      <t>キョウイク</t>
    </rPh>
    <rPh sb="7" eb="9">
      <t>コウザ</t>
    </rPh>
    <phoneticPr fontId="1"/>
  </si>
  <si>
    <t>Ａ16教科教育講座Ⅲ</t>
    <rPh sb="3" eb="5">
      <t>キョウカ</t>
    </rPh>
    <rPh sb="5" eb="7">
      <t>キョウイク</t>
    </rPh>
    <rPh sb="7" eb="9">
      <t>コウザ</t>
    </rPh>
    <phoneticPr fontId="1"/>
  </si>
  <si>
    <t>年間学習指導計画の立て方（単元の指導と評価の計画）</t>
    <rPh sb="19" eb="21">
      <t>ヒョウカ</t>
    </rPh>
    <phoneticPr fontId="10"/>
  </si>
  <si>
    <t>初任者研究授業及び研究協議会</t>
    <rPh sb="0" eb="3">
      <t>ショニンシャ</t>
    </rPh>
    <rPh sb="3" eb="5">
      <t>ケンキュウ</t>
    </rPh>
    <rPh sb="5" eb="7">
      <t>ジュギョウ</t>
    </rPh>
    <rPh sb="7" eb="8">
      <t>オヨ</t>
    </rPh>
    <rPh sb="9" eb="11">
      <t>ケンキュウ</t>
    </rPh>
    <rPh sb="11" eb="14">
      <t>キョウギカイ</t>
    </rPh>
    <phoneticPr fontId="1"/>
  </si>
  <si>
    <t>A13教職講座Ⅲ</t>
    <rPh sb="3" eb="5">
      <t>キョウショク</t>
    </rPh>
    <rPh sb="5" eb="7">
      <t>コウザ</t>
    </rPh>
    <phoneticPr fontId="10"/>
  </si>
  <si>
    <t>A12教職講座Ⅱ</t>
    <rPh sb="3" eb="5">
      <t>キョウショク</t>
    </rPh>
    <rPh sb="5" eb="7">
      <t>コウザ</t>
    </rPh>
    <phoneticPr fontId="10"/>
  </si>
  <si>
    <t>A12教職講座Ⅱ、A13教職講座Ⅲ</t>
    <rPh sb="3" eb="5">
      <t>キョウショク</t>
    </rPh>
    <rPh sb="5" eb="7">
      <t>コウザ</t>
    </rPh>
    <rPh sb="12" eb="14">
      <t>キョウショク</t>
    </rPh>
    <rPh sb="14" eb="16">
      <t>コウザ</t>
    </rPh>
    <phoneticPr fontId="10"/>
  </si>
  <si>
    <t>～4/11(金)</t>
    <phoneticPr fontId="1"/>
  </si>
  <si>
    <t>～5/16(金)</t>
    <phoneticPr fontId="1"/>
  </si>
  <si>
    <t>教科教育講座Ⅰ</t>
    <rPh sb="0" eb="2">
      <t>キョウカ</t>
    </rPh>
    <rPh sb="2" eb="4">
      <t>キョウイク</t>
    </rPh>
    <rPh sb="4" eb="6">
      <t>コウザ</t>
    </rPh>
    <phoneticPr fontId="1"/>
  </si>
  <si>
    <t>～6/13(金)</t>
    <phoneticPr fontId="1"/>
  </si>
  <si>
    <t>教職講座Ⅱ</t>
    <rPh sb="0" eb="4">
      <t>キョウショクコウザ</t>
    </rPh>
    <phoneticPr fontId="1"/>
  </si>
  <si>
    <t>令和７年度　初任者研修年間指導報告書</t>
    <rPh sb="0" eb="1">
      <t>レイ</t>
    </rPh>
    <rPh sb="1" eb="2">
      <t>カズ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phoneticPr fontId="1"/>
  </si>
  <si>
    <t>３</t>
    <phoneticPr fontId="17"/>
  </si>
  <si>
    <t>研修実施日・研修指導内容等</t>
    <rPh sb="0" eb="5">
      <t>ケンシュウジッシビ</t>
    </rPh>
    <rPh sb="6" eb="10">
      <t>ケンシュウシドウ</t>
    </rPh>
    <rPh sb="10" eb="12">
      <t>ナイヨウ</t>
    </rPh>
    <rPh sb="12" eb="13">
      <t>トウ</t>
    </rPh>
    <phoneticPr fontId="1"/>
  </si>
  <si>
    <t>※提出期限　令和８年３月６日（金）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</si>
</sst>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2" fillId="0" borderId="0"/>
    <xf numFmtId="0" fontId="20" fillId="0" borderId="0">
      <alignment vertical="center"/>
    </xf>
    <xf numFmtId="0" fontId="11" fillId="0" borderId="0"/>
    <xf numFmtId="0" fontId="12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quotePrefix="1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9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quotePrefix="1" applyFont="1" applyBorder="1">
      <alignment vertical="center"/>
    </xf>
    <xf numFmtId="0" fontId="5" fillId="0" borderId="10" xfId="0" applyFont="1" applyBorder="1">
      <alignment vertical="center"/>
    </xf>
    <xf numFmtId="0" fontId="8" fillId="0" borderId="11" xfId="0" applyFont="1" applyBorder="1" applyAlignment="1">
      <alignment horizontal="center" vertical="top" wrapText="1" shrinkToFit="1"/>
    </xf>
    <xf numFmtId="0" fontId="8" fillId="0" borderId="12" xfId="0" applyFont="1" applyBorder="1" applyAlignment="1">
      <alignment horizontal="center" vertical="top" wrapText="1" shrinkToFit="1"/>
    </xf>
    <xf numFmtId="0" fontId="6" fillId="0" borderId="13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15" fillId="0" borderId="0" xfId="1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16" xfId="0" quotePrefix="1" applyFont="1" applyBorder="1">
      <alignment vertical="center"/>
    </xf>
    <xf numFmtId="0" fontId="23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24" fillId="2" borderId="29" xfId="0" quotePrefix="1" applyFont="1" applyFill="1" applyBorder="1">
      <alignment vertical="center"/>
    </xf>
    <xf numFmtId="0" fontId="24" fillId="2" borderId="29" xfId="0" applyFont="1" applyFill="1" applyBorder="1">
      <alignment vertical="center"/>
    </xf>
    <xf numFmtId="0" fontId="18" fillId="2" borderId="29" xfId="0" quotePrefix="1" applyFont="1" applyFill="1" applyBorder="1">
      <alignment vertical="center"/>
    </xf>
    <xf numFmtId="0" fontId="18" fillId="2" borderId="29" xfId="0" applyFont="1" applyFill="1" applyBorder="1">
      <alignment vertical="center"/>
    </xf>
    <xf numFmtId="0" fontId="2" fillId="0" borderId="3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0" fillId="0" borderId="0" xfId="0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21" fillId="0" borderId="20" xfId="0" applyFont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vertical="center" textRotation="255"/>
    </xf>
    <xf numFmtId="0" fontId="21" fillId="0" borderId="0" xfId="0" applyFont="1" applyBorder="1" applyAlignment="1"/>
    <xf numFmtId="0" fontId="21" fillId="0" borderId="22" xfId="0" applyFont="1" applyBorder="1">
      <alignment vertical="center"/>
    </xf>
    <xf numFmtId="0" fontId="21" fillId="0" borderId="22" xfId="0" applyFont="1" applyFill="1" applyBorder="1">
      <alignment vertical="center"/>
    </xf>
    <xf numFmtId="0" fontId="21" fillId="0" borderId="23" xfId="0" applyFont="1" applyBorder="1">
      <alignment vertical="center"/>
    </xf>
    <xf numFmtId="0" fontId="21" fillId="0" borderId="23" xfId="0" applyFont="1" applyFill="1" applyBorder="1">
      <alignment vertical="center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25" xfId="0" applyFont="1" applyFill="1" applyBorder="1">
      <alignment vertical="center"/>
    </xf>
    <xf numFmtId="0" fontId="21" fillId="0" borderId="24" xfId="0" applyFont="1" applyFill="1" applyBorder="1">
      <alignment vertical="center"/>
    </xf>
    <xf numFmtId="0" fontId="21" fillId="0" borderId="26" xfId="0" applyFont="1" applyBorder="1">
      <alignment vertical="center"/>
    </xf>
    <xf numFmtId="0" fontId="21" fillId="0" borderId="26" xfId="0" applyFont="1" applyFill="1" applyBorder="1">
      <alignment vertical="center"/>
    </xf>
    <xf numFmtId="0" fontId="25" fillId="0" borderId="21" xfId="0" applyFont="1" applyBorder="1" applyAlignment="1">
      <alignment vertical="center" textRotation="255"/>
    </xf>
    <xf numFmtId="0" fontId="21" fillId="0" borderId="20" xfId="4" applyFont="1" applyBorder="1" applyAlignment="1">
      <alignment vertical="center" shrinkToFit="1"/>
    </xf>
    <xf numFmtId="0" fontId="21" fillId="0" borderId="27" xfId="0" applyFont="1" applyBorder="1">
      <alignment vertical="center"/>
    </xf>
    <xf numFmtId="0" fontId="21" fillId="0" borderId="27" xfId="0" applyFont="1" applyFill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6" fillId="0" borderId="21" xfId="0" applyFont="1" applyFill="1" applyBorder="1" applyAlignment="1">
      <alignment vertical="center" shrinkToFit="1"/>
    </xf>
    <xf numFmtId="0" fontId="27" fillId="0" borderId="24" xfId="1" applyFont="1" applyFill="1" applyBorder="1" applyAlignment="1">
      <alignment vertical="center" shrinkToFit="1"/>
    </xf>
    <xf numFmtId="0" fontId="27" fillId="0" borderId="22" xfId="3" applyFont="1" applyFill="1" applyBorder="1" applyAlignment="1">
      <alignment horizontal="justify" vertical="center" shrinkToFit="1"/>
    </xf>
    <xf numFmtId="0" fontId="28" fillId="0" borderId="22" xfId="2" applyFont="1" applyFill="1" applyBorder="1" applyAlignment="1">
      <alignment vertical="center" shrinkToFit="1"/>
    </xf>
    <xf numFmtId="0" fontId="28" fillId="0" borderId="25" xfId="2" applyFont="1" applyFill="1" applyBorder="1" applyAlignment="1">
      <alignment vertical="center" shrinkToFit="1"/>
    </xf>
    <xf numFmtId="0" fontId="26" fillId="0" borderId="25" xfId="2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vertical="center" shrinkToFit="1"/>
    </xf>
    <xf numFmtId="0" fontId="27" fillId="0" borderId="22" xfId="1" applyFont="1" applyFill="1" applyBorder="1" applyAlignment="1">
      <alignment vertical="center" shrinkToFit="1"/>
    </xf>
    <xf numFmtId="0" fontId="27" fillId="0" borderId="22" xfId="6" applyFont="1" applyFill="1" applyBorder="1" applyAlignment="1">
      <alignment horizontal="justify" vertical="center" shrinkToFit="1"/>
    </xf>
    <xf numFmtId="0" fontId="27" fillId="0" borderId="22" xfId="5" applyFont="1" applyFill="1" applyBorder="1" applyAlignment="1">
      <alignment vertical="center" shrinkToFit="1"/>
    </xf>
    <xf numFmtId="0" fontId="27" fillId="0" borderId="23" xfId="1" applyFont="1" applyFill="1" applyBorder="1" applyAlignment="1">
      <alignment vertical="center" shrinkToFit="1"/>
    </xf>
    <xf numFmtId="0" fontId="21" fillId="0" borderId="24" xfId="0" applyFont="1" applyFill="1" applyBorder="1" applyAlignment="1">
      <alignment vertical="center" shrinkToFit="1"/>
    </xf>
    <xf numFmtId="0" fontId="26" fillId="0" borderId="22" xfId="2" applyFont="1" applyFill="1" applyBorder="1" applyAlignment="1">
      <alignment horizontal="left" vertical="center" shrinkToFit="1"/>
    </xf>
    <xf numFmtId="0" fontId="27" fillId="0" borderId="26" xfId="5" applyFont="1" applyFill="1" applyBorder="1" applyAlignment="1">
      <alignment vertical="center" shrinkToFit="1"/>
    </xf>
    <xf numFmtId="0" fontId="21" fillId="0" borderId="23" xfId="0" applyFont="1" applyFill="1" applyBorder="1" applyAlignment="1">
      <alignment vertical="center" shrinkToFit="1"/>
    </xf>
    <xf numFmtId="0" fontId="26" fillId="0" borderId="22" xfId="4" applyFont="1" applyFill="1" applyBorder="1" applyAlignment="1">
      <alignment vertical="center" shrinkToFit="1"/>
    </xf>
    <xf numFmtId="0" fontId="27" fillId="0" borderId="25" xfId="3" applyFont="1" applyFill="1" applyBorder="1" applyAlignment="1">
      <alignment horizontal="justify" vertical="center" shrinkToFit="1"/>
    </xf>
    <xf numFmtId="0" fontId="21" fillId="0" borderId="25" xfId="0" applyFont="1" applyFill="1" applyBorder="1" applyAlignment="1">
      <alignment vertical="center" shrinkToFit="1"/>
    </xf>
    <xf numFmtId="0" fontId="27" fillId="0" borderId="26" xfId="6" applyFont="1" applyFill="1" applyBorder="1" applyAlignment="1">
      <alignment horizontal="justify" vertical="center" shrinkToFit="1"/>
    </xf>
    <xf numFmtId="0" fontId="27" fillId="0" borderId="23" xfId="3" applyFont="1" applyFill="1" applyBorder="1" applyAlignment="1">
      <alignment horizontal="justify" vertical="center" shrinkToFit="1"/>
    </xf>
    <xf numFmtId="0" fontId="28" fillId="0" borderId="24" xfId="2" applyFont="1" applyFill="1" applyBorder="1" applyAlignment="1">
      <alignment vertical="center" shrinkToFit="1"/>
    </xf>
    <xf numFmtId="0" fontId="21" fillId="0" borderId="27" xfId="0" applyFont="1" applyFill="1" applyBorder="1" applyAlignment="1">
      <alignment vertical="center" shrinkToFit="1"/>
    </xf>
    <xf numFmtId="0" fontId="28" fillId="0" borderId="23" xfId="2" applyFont="1" applyFill="1" applyBorder="1" applyAlignment="1">
      <alignment vertical="center" shrinkToFit="1"/>
    </xf>
    <xf numFmtId="0" fontId="21" fillId="0" borderId="0" xfId="0" applyFont="1" applyBorder="1" applyAlignment="1">
      <alignment wrapText="1" shrinkToFit="1"/>
    </xf>
    <xf numFmtId="0" fontId="5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0" xfId="0" quotePrefix="1" applyFont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textRotation="255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5738</xdr:colOff>
      <xdr:row>0</xdr:row>
      <xdr:rowOff>11475</xdr:rowOff>
    </xdr:from>
    <xdr:to>
      <xdr:col>4</xdr:col>
      <xdr:colOff>200828</xdr:colOff>
      <xdr:row>1</xdr:row>
      <xdr:rowOff>240993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8" y="11475"/>
          <a:ext cx="1182018" cy="28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（様式３）Ａ４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597561</xdr:colOff>
      <xdr:row>10</xdr:row>
      <xdr:rowOff>41362</xdr:rowOff>
    </xdr:from>
    <xdr:ext cx="2879063" cy="564155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1293" y="2320558"/>
          <a:ext cx="2879063" cy="564155"/>
        </a:xfrm>
        <a:prstGeom prst="wedgeRectCallout">
          <a:avLst>
            <a:gd name="adj1" fmla="val -33496"/>
            <a:gd name="adj2" fmla="val 8182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指導内容例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sheet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の</a:t>
          </a:r>
          <a:r>
            <a:rPr kumimoji="1" lang="ja-JP" altLang="en-US" sz="8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カテゴリ と № を 入力欄 に入れると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ここに反映されます。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oneCellAnchor>
    <xdr:from>
      <xdr:col>5</xdr:col>
      <xdr:colOff>922470</xdr:colOff>
      <xdr:row>3</xdr:row>
      <xdr:rowOff>85489</xdr:rowOff>
    </xdr:from>
    <xdr:ext cx="2703529" cy="812509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707622" y="648706"/>
          <a:ext cx="2703529" cy="812509"/>
        </a:xfrm>
        <a:prstGeom prst="wedgeRectCallout">
          <a:avLst>
            <a:gd name="adj1" fmla="val -28142"/>
            <a:gd name="adj2" fmla="val 8868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 が入ると、実時間 に 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・１ が自動的に入り、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が計算されます。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増やしたい場合は、</a:t>
          </a:r>
          <a:r>
            <a:rPr kumimoji="1" lang="ja-JP" altLang="en-US" sz="800" u="sng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を直接入力してください。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実時間・延べ時間 の列には数式が入っていますので、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twoCellAnchor>
    <xdr:from>
      <xdr:col>5</xdr:col>
      <xdr:colOff>952499</xdr:colOff>
      <xdr:row>11</xdr:row>
      <xdr:rowOff>149679</xdr:rowOff>
    </xdr:from>
    <xdr:to>
      <xdr:col>12</xdr:col>
      <xdr:colOff>131741</xdr:colOff>
      <xdr:row>12</xdr:row>
      <xdr:rowOff>35255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4728481" y="2592161"/>
          <a:ext cx="2751117" cy="42986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1266133</xdr:colOff>
      <xdr:row>8</xdr:row>
      <xdr:rowOff>101161</xdr:rowOff>
    </xdr:from>
    <xdr:ext cx="2133918" cy="22570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284894" y="1534052"/>
          <a:ext cx="2133918" cy="225703"/>
        </a:xfrm>
        <a:prstGeom prst="wedgeRectCallout">
          <a:avLst>
            <a:gd name="adj1" fmla="val -70672"/>
            <a:gd name="adj2" fmla="val -54249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教科指導員がいない場合は記入不要です。</a:t>
          </a:r>
        </a:p>
      </xdr:txBody>
    </xdr:sp>
    <xdr:clientData/>
  </xdr:oneCellAnchor>
  <xdr:oneCellAnchor>
    <xdr:from>
      <xdr:col>5</xdr:col>
      <xdr:colOff>714381</xdr:colOff>
      <xdr:row>55</xdr:row>
      <xdr:rowOff>27214</xdr:rowOff>
    </xdr:from>
    <xdr:ext cx="2939143" cy="513664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90363" y="10184946"/>
          <a:ext cx="2939143" cy="513664"/>
        </a:xfrm>
        <a:prstGeom prst="wedgeRectCallout">
          <a:avLst>
            <a:gd name="adj1" fmla="val 6507"/>
            <a:gd name="adj2" fmla="val 134493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の合計が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180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時間をこえるように、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準備・整理・記録等 が 直接指導 より多くならないように、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注意してください。</a:t>
          </a:r>
        </a:p>
      </xdr:txBody>
    </xdr:sp>
    <xdr:clientData/>
  </xdr:oneCellAnchor>
  <xdr:twoCellAnchor editAs="oneCell">
    <xdr:from>
      <xdr:col>4</xdr:col>
      <xdr:colOff>2371725</xdr:colOff>
      <xdr:row>15</xdr:row>
      <xdr:rowOff>133350</xdr:rowOff>
    </xdr:from>
    <xdr:to>
      <xdr:col>6</xdr:col>
      <xdr:colOff>152400</xdr:colOff>
      <xdr:row>22</xdr:row>
      <xdr:rowOff>142875</xdr:rowOff>
    </xdr:to>
    <xdr:pic>
      <xdr:nvPicPr>
        <xdr:cNvPr id="2350" name="図 9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762375"/>
          <a:ext cx="1971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2598956</xdr:colOff>
      <xdr:row>22</xdr:row>
      <xdr:rowOff>145951</xdr:rowOff>
    </xdr:from>
    <xdr:ext cx="2673803" cy="1051478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612688" y="4922058"/>
          <a:ext cx="2673803" cy="1051478"/>
        </a:xfrm>
        <a:prstGeom prst="wedgeRectCallout">
          <a:avLst>
            <a:gd name="adj1" fmla="val 6796"/>
            <a:gd name="adj2" fmla="val -156172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指導者等 は、ドロップダウンから選択できます。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ドロップダウンメニューにない指導者を入力したい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場合は、空欄のセルをコピー＆ペーストしてから直接入力してください。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（ただし、直接指導の５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0%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以上は指導教員が行う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ようにしてください。）</a:t>
          </a:r>
        </a:p>
      </xdr:txBody>
    </xdr:sp>
    <xdr:clientData/>
  </xdr:oneCellAnchor>
  <xdr:twoCellAnchor>
    <xdr:from>
      <xdr:col>0</xdr:col>
      <xdr:colOff>13606</xdr:colOff>
      <xdr:row>0</xdr:row>
      <xdr:rowOff>13607</xdr:rowOff>
    </xdr:from>
    <xdr:to>
      <xdr:col>4</xdr:col>
      <xdr:colOff>632731</xdr:colOff>
      <xdr:row>1</xdr:row>
      <xdr:rowOff>150825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3606" y="13607"/>
          <a:ext cx="1632857" cy="28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様式３（Ａ４）作成例</a:t>
          </a:r>
        </a:p>
      </xdr:txBody>
    </xdr:sp>
    <xdr:clientData/>
  </xdr:twoCellAnchor>
  <xdr:twoCellAnchor>
    <xdr:from>
      <xdr:col>0</xdr:col>
      <xdr:colOff>57980</xdr:colOff>
      <xdr:row>35</xdr:row>
      <xdr:rowOff>24848</xdr:rowOff>
    </xdr:from>
    <xdr:to>
      <xdr:col>12</xdr:col>
      <xdr:colOff>223632</xdr:colOff>
      <xdr:row>36</xdr:row>
      <xdr:rowOff>107674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A3E81CA7-5174-4FB8-BC17-A951070CD603}"/>
            </a:ext>
          </a:extLst>
        </xdr:cNvPr>
        <xdr:cNvSpPr/>
      </xdr:nvSpPr>
      <xdr:spPr>
        <a:xfrm>
          <a:off x="57980" y="8837544"/>
          <a:ext cx="7504043" cy="231913"/>
        </a:xfrm>
        <a:custGeom>
          <a:avLst/>
          <a:gdLst>
            <a:gd name="connsiteX0" fmla="*/ 0 w 7504043"/>
            <a:gd name="connsiteY0" fmla="*/ 323030 h 347878"/>
            <a:gd name="connsiteX1" fmla="*/ 521804 w 7504043"/>
            <a:gd name="connsiteY1" fmla="*/ 8 h 347878"/>
            <a:gd name="connsiteX2" fmla="*/ 1093304 w 7504043"/>
            <a:gd name="connsiteY2" fmla="*/ 331313 h 347878"/>
            <a:gd name="connsiteX3" fmla="*/ 1664804 w 7504043"/>
            <a:gd name="connsiteY3" fmla="*/ 24856 h 347878"/>
            <a:gd name="connsiteX4" fmla="*/ 2277717 w 7504043"/>
            <a:gd name="connsiteY4" fmla="*/ 331313 h 347878"/>
            <a:gd name="connsiteX5" fmla="*/ 2840934 w 7504043"/>
            <a:gd name="connsiteY5" fmla="*/ 33139 h 347878"/>
            <a:gd name="connsiteX6" fmla="*/ 3404152 w 7504043"/>
            <a:gd name="connsiteY6" fmla="*/ 347878 h 347878"/>
            <a:gd name="connsiteX7" fmla="*/ 3983934 w 7504043"/>
            <a:gd name="connsiteY7" fmla="*/ 33139 h 347878"/>
            <a:gd name="connsiteX8" fmla="*/ 4613413 w 7504043"/>
            <a:gd name="connsiteY8" fmla="*/ 339595 h 347878"/>
            <a:gd name="connsiteX9" fmla="*/ 5251174 w 7504043"/>
            <a:gd name="connsiteY9" fmla="*/ 33139 h 347878"/>
            <a:gd name="connsiteX10" fmla="*/ 5822674 w 7504043"/>
            <a:gd name="connsiteY10" fmla="*/ 314748 h 347878"/>
            <a:gd name="connsiteX11" fmla="*/ 6344478 w 7504043"/>
            <a:gd name="connsiteY11" fmla="*/ 41421 h 347878"/>
            <a:gd name="connsiteX12" fmla="*/ 6874565 w 7504043"/>
            <a:gd name="connsiteY12" fmla="*/ 314748 h 347878"/>
            <a:gd name="connsiteX13" fmla="*/ 7504043 w 7504043"/>
            <a:gd name="connsiteY13" fmla="*/ 16574 h 3478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04043" h="347878">
              <a:moveTo>
                <a:pt x="0" y="323030"/>
              </a:moveTo>
              <a:cubicBezTo>
                <a:pt x="169793" y="160829"/>
                <a:pt x="339587" y="-1372"/>
                <a:pt x="521804" y="8"/>
              </a:cubicBezTo>
              <a:cubicBezTo>
                <a:pt x="704021" y="1388"/>
                <a:pt x="902804" y="327172"/>
                <a:pt x="1093304" y="331313"/>
              </a:cubicBezTo>
              <a:cubicBezTo>
                <a:pt x="1283804" y="335454"/>
                <a:pt x="1467402" y="24856"/>
                <a:pt x="1664804" y="24856"/>
              </a:cubicBezTo>
              <a:cubicBezTo>
                <a:pt x="1862206" y="24856"/>
                <a:pt x="2081695" y="329933"/>
                <a:pt x="2277717" y="331313"/>
              </a:cubicBezTo>
              <a:cubicBezTo>
                <a:pt x="2473739" y="332693"/>
                <a:pt x="2653195" y="30378"/>
                <a:pt x="2840934" y="33139"/>
              </a:cubicBezTo>
              <a:cubicBezTo>
                <a:pt x="3028673" y="35900"/>
                <a:pt x="3213652" y="347878"/>
                <a:pt x="3404152" y="347878"/>
              </a:cubicBezTo>
              <a:cubicBezTo>
                <a:pt x="3594652" y="347878"/>
                <a:pt x="3782391" y="34519"/>
                <a:pt x="3983934" y="33139"/>
              </a:cubicBezTo>
              <a:cubicBezTo>
                <a:pt x="4185477" y="31759"/>
                <a:pt x="4402206" y="339595"/>
                <a:pt x="4613413" y="339595"/>
              </a:cubicBezTo>
              <a:cubicBezTo>
                <a:pt x="4824620" y="339595"/>
                <a:pt x="5049631" y="37280"/>
                <a:pt x="5251174" y="33139"/>
              </a:cubicBezTo>
              <a:cubicBezTo>
                <a:pt x="5452717" y="28998"/>
                <a:pt x="5640457" y="313368"/>
                <a:pt x="5822674" y="314748"/>
              </a:cubicBezTo>
              <a:cubicBezTo>
                <a:pt x="6004891" y="316128"/>
                <a:pt x="6169163" y="41421"/>
                <a:pt x="6344478" y="41421"/>
              </a:cubicBezTo>
              <a:cubicBezTo>
                <a:pt x="6519793" y="41421"/>
                <a:pt x="6681304" y="318889"/>
                <a:pt x="6874565" y="314748"/>
              </a:cubicBezTo>
              <a:cubicBezTo>
                <a:pt x="7067826" y="310607"/>
                <a:pt x="7285934" y="163590"/>
                <a:pt x="7504043" y="16574"/>
              </a:cubicBezTo>
            </a:path>
          </a:pathLst>
        </a:custGeom>
        <a:noFill/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</xdr:row>
      <xdr:rowOff>231912</xdr:rowOff>
    </xdr:from>
    <xdr:ext cx="3122543" cy="803415"/>
    <xdr:sp macro="" textlink="">
      <xdr:nvSpPr>
        <xdr:cNvPr id="11" name="メモ 9">
          <a:extLst>
            <a:ext uri="{FF2B5EF4-FFF2-40B4-BE49-F238E27FC236}">
              <a16:creationId xmlns:a16="http://schemas.microsoft.com/office/drawing/2014/main" id="{213C2911-AA47-4A87-BDC8-11DBC09E66E1}"/>
            </a:ext>
          </a:extLst>
        </xdr:cNvPr>
        <xdr:cNvSpPr/>
      </xdr:nvSpPr>
      <xdr:spPr>
        <a:xfrm>
          <a:off x="0" y="380999"/>
          <a:ext cx="3122543" cy="803415"/>
        </a:xfrm>
        <a:prstGeom prst="foldedCorner">
          <a:avLst>
            <a:gd name="adj" fmla="val 15338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108000" tIns="108000" rIns="108000" bIns="108000" rtlCol="0" anchor="b" anchorCtr="0">
          <a:noAutofit/>
        </a:bodyPr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「年間指導計画書」をコピーして作成してもよいが、</a:t>
          </a:r>
          <a:endParaRPr kumimoji="1" lang="en-US" altLang="ja-JP" sz="1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「タイトル」と</a:t>
          </a:r>
          <a:r>
            <a:rPr kumimoji="1" lang="ja-JP" altLang="en-US" sz="10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「３ 研修実施日・研修指導内容等」を</a:t>
          </a:r>
          <a:endParaRPr kumimoji="1" lang="en-US" altLang="ja-JP" sz="1000" baseline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忘れずに変更すること。</a:t>
          </a:r>
          <a:endParaRPr kumimoji="1" lang="ja-JP" altLang="en-US" sz="1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11</xdr:col>
      <xdr:colOff>2241</xdr:colOff>
      <xdr:row>24</xdr:row>
      <xdr:rowOff>76199</xdr:rowOff>
    </xdr:to>
    <xdr:pic>
      <xdr:nvPicPr>
        <xdr:cNvPr id="5422" name="Picture 5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66875"/>
          <a:ext cx="685800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104775</xdr:rowOff>
    </xdr:from>
    <xdr:to>
      <xdr:col>11</xdr:col>
      <xdr:colOff>19050</xdr:colOff>
      <xdr:row>41</xdr:row>
      <xdr:rowOff>104775</xdr:rowOff>
    </xdr:to>
    <xdr:pic>
      <xdr:nvPicPr>
        <xdr:cNvPr id="5423" name="Picture 7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43575"/>
          <a:ext cx="68770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</xdr:row>
      <xdr:rowOff>104775</xdr:rowOff>
    </xdr:from>
    <xdr:to>
      <xdr:col>11</xdr:col>
      <xdr:colOff>9525</xdr:colOff>
      <xdr:row>60</xdr:row>
      <xdr:rowOff>19050</xdr:rowOff>
    </xdr:to>
    <xdr:pic>
      <xdr:nvPicPr>
        <xdr:cNvPr id="5424" name="Picture 11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96375"/>
          <a:ext cx="68580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123825</xdr:rowOff>
    </xdr:from>
    <xdr:to>
      <xdr:col>11</xdr:col>
      <xdr:colOff>28575</xdr:colOff>
      <xdr:row>80</xdr:row>
      <xdr:rowOff>76201</xdr:rowOff>
    </xdr:to>
    <xdr:pic>
      <xdr:nvPicPr>
        <xdr:cNvPr id="5425" name="Picture 16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687300"/>
          <a:ext cx="68865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133350</xdr:rowOff>
    </xdr:from>
    <xdr:to>
      <xdr:col>11</xdr:col>
      <xdr:colOff>9525</xdr:colOff>
      <xdr:row>95</xdr:row>
      <xdr:rowOff>19050</xdr:rowOff>
    </xdr:to>
    <xdr:pic>
      <xdr:nvPicPr>
        <xdr:cNvPr id="5426" name="Picture 18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954375"/>
          <a:ext cx="686752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451073" cy="82593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0" y="0"/>
          <a:ext cx="345107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ja-JP" altLang="en-U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行の増やし方</a:t>
          </a:r>
        </a:p>
      </xdr:txBody>
    </xdr:sp>
    <xdr:clientData/>
  </xdr:oneCellAnchor>
  <xdr:twoCellAnchor>
    <xdr:from>
      <xdr:col>0</xdr:col>
      <xdr:colOff>666750</xdr:colOff>
      <xdr:row>16</xdr:row>
      <xdr:rowOff>104775</xdr:rowOff>
    </xdr:from>
    <xdr:to>
      <xdr:col>1</xdr:col>
      <xdr:colOff>200025</xdr:colOff>
      <xdr:row>17</xdr:row>
      <xdr:rowOff>152400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3381375"/>
          <a:ext cx="219075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P126"/>
  <sheetViews>
    <sheetView tabSelected="1" view="pageBreakPreview" zoomScaleNormal="100" zoomScaleSheetLayoutView="100" workbookViewId="0">
      <selection activeCell="A126" sqref="A126"/>
    </sheetView>
  </sheetViews>
  <sheetFormatPr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1" spans="1:14" ht="4.5" customHeight="1" x14ac:dyDescent="0.15"/>
    <row r="2" spans="1:14" ht="18.75" x14ac:dyDescent="0.15">
      <c r="A2" s="130" t="s">
        <v>315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4" ht="13.5" customHeight="1" x14ac:dyDescent="0.15"/>
    <row r="4" spans="1:14" ht="13.5" customHeight="1" x14ac:dyDescent="0.15">
      <c r="F4" s="17" t="s">
        <v>19</v>
      </c>
      <c r="H4" s="3"/>
      <c r="I4" s="3"/>
      <c r="J4" s="3"/>
      <c r="K4" s="3"/>
    </row>
    <row r="5" spans="1:14" ht="13.5" customHeight="1" x14ac:dyDescent="0.15">
      <c r="F5" s="17" t="s">
        <v>18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7</v>
      </c>
      <c r="B7" s="18" t="s">
        <v>20</v>
      </c>
    </row>
    <row r="8" spans="1:14" ht="13.5" customHeight="1" x14ac:dyDescent="0.15">
      <c r="A8" s="7" t="s">
        <v>8</v>
      </c>
      <c r="B8" s="18" t="s">
        <v>21</v>
      </c>
    </row>
    <row r="9" spans="1:14" ht="13.5" customHeight="1" thickBot="1" x14ac:dyDescent="0.2">
      <c r="B9" s="18" t="s">
        <v>22</v>
      </c>
    </row>
    <row r="10" spans="1:14" ht="13.5" customHeight="1" thickBot="1" x14ac:dyDescent="0.2">
      <c r="A10" s="116" t="s">
        <v>316</v>
      </c>
      <c r="B10" s="18" t="s">
        <v>317</v>
      </c>
      <c r="M10" s="131" t="s">
        <v>73</v>
      </c>
      <c r="N10" s="131"/>
    </row>
    <row r="11" spans="1:14" ht="12.75" thickBot="1" x14ac:dyDescent="0.2">
      <c r="A11" s="132" t="s">
        <v>0</v>
      </c>
      <c r="B11" s="132" t="s">
        <v>1</v>
      </c>
      <c r="C11" s="132" t="s">
        <v>2</v>
      </c>
      <c r="D11" s="134" t="s">
        <v>23</v>
      </c>
      <c r="E11" s="136" t="s">
        <v>3</v>
      </c>
      <c r="F11" s="136" t="s">
        <v>4</v>
      </c>
      <c r="G11" s="138" t="s">
        <v>24</v>
      </c>
      <c r="H11" s="139"/>
      <c r="I11" s="138" t="s">
        <v>5</v>
      </c>
      <c r="J11" s="139"/>
      <c r="K11" s="136" t="s">
        <v>6</v>
      </c>
      <c r="M11" s="140" t="s">
        <v>74</v>
      </c>
      <c r="N11" s="140" t="s">
        <v>75</v>
      </c>
    </row>
    <row r="12" spans="1:14" ht="42.75" thickBot="1" x14ac:dyDescent="0.2">
      <c r="A12" s="133"/>
      <c r="B12" s="133"/>
      <c r="C12" s="133"/>
      <c r="D12" s="135"/>
      <c r="E12" s="137"/>
      <c r="F12" s="137"/>
      <c r="G12" s="23" t="s">
        <v>25</v>
      </c>
      <c r="H12" s="24" t="s">
        <v>26</v>
      </c>
      <c r="I12" s="23" t="s">
        <v>25</v>
      </c>
      <c r="J12" s="24" t="s">
        <v>26</v>
      </c>
      <c r="K12" s="137"/>
      <c r="M12" s="140"/>
      <c r="N12" s="140"/>
    </row>
    <row r="13" spans="1:14" ht="12.75" customHeight="1" thickBot="1" x14ac:dyDescent="0.2">
      <c r="A13" s="126" t="s">
        <v>31</v>
      </c>
      <c r="B13" s="127" t="s">
        <v>10</v>
      </c>
      <c r="C13" s="13"/>
      <c r="D13" s="25"/>
      <c r="E13" s="31" t="str">
        <f>IF(M13="","",IF(N13="","",VLOOKUP(M13&amp;N13,指導内容例!$C$3:$D$107,2,FALSE)))</f>
        <v/>
      </c>
      <c r="F13" s="8"/>
      <c r="G13" s="2" t="str">
        <f>IF(E13="","",1)</f>
        <v/>
      </c>
      <c r="H13" s="19" t="str">
        <f>IF(E13="","",1)</f>
        <v/>
      </c>
      <c r="I13" s="2" t="str">
        <f>IF(G13="","",G13)</f>
        <v/>
      </c>
      <c r="J13" s="20" t="str">
        <f>IF(H13="","",H13)</f>
        <v/>
      </c>
      <c r="K13" s="52" t="s">
        <v>284</v>
      </c>
      <c r="L13" s="2"/>
      <c r="M13" s="48"/>
      <c r="N13" s="49"/>
    </row>
    <row r="14" spans="1:14" ht="12.75" thickBot="1" x14ac:dyDescent="0.2">
      <c r="A14" s="118"/>
      <c r="B14" s="127"/>
      <c r="C14" s="5"/>
      <c r="D14" s="32"/>
      <c r="E14" s="47" t="str">
        <f>IF(M14="","",IF(N14="","",VLOOKUP(M14&amp;N14,指導内容例!$C$3:$D$107,2,FALSE)))</f>
        <v/>
      </c>
      <c r="F14" s="8"/>
      <c r="G14" s="2" t="str">
        <f t="shared" ref="G14:G79" si="0">IF(E14="","",1)</f>
        <v/>
      </c>
      <c r="H14" s="19" t="str">
        <f t="shared" ref="H14:H79" si="1">IF(E14="","",1)</f>
        <v/>
      </c>
      <c r="I14" s="2" t="str">
        <f>IF(G14="","",I13+G14)</f>
        <v/>
      </c>
      <c r="J14" s="19" t="str">
        <f>IF(H14="","",J13+H14)</f>
        <v/>
      </c>
      <c r="K14" s="52" t="s">
        <v>285</v>
      </c>
      <c r="L14" s="2"/>
      <c r="M14" s="49"/>
      <c r="N14" s="49"/>
    </row>
    <row r="15" spans="1:14" ht="12.75" thickBot="1" x14ac:dyDescent="0.2">
      <c r="A15" s="118"/>
      <c r="B15" s="127"/>
      <c r="C15" s="5"/>
      <c r="D15" s="32"/>
      <c r="E15" s="31" t="str">
        <f>IF(M15="","",IF(N15="","",VLOOKUP(M15&amp;N15,指導内容例!$C$3:$D$107,2,FALSE)))</f>
        <v/>
      </c>
      <c r="F15" s="8"/>
      <c r="G15" s="2" t="str">
        <f t="shared" si="0"/>
        <v/>
      </c>
      <c r="H15" s="19" t="str">
        <f t="shared" si="1"/>
        <v/>
      </c>
      <c r="I15" s="2" t="str">
        <f t="shared" ref="I15:J30" si="2">IF(G15="","",I14+G15)</f>
        <v/>
      </c>
      <c r="J15" s="19" t="str">
        <f t="shared" si="2"/>
        <v/>
      </c>
      <c r="K15" s="52" t="s">
        <v>286</v>
      </c>
      <c r="L15" s="2"/>
      <c r="M15" s="48"/>
      <c r="N15" s="49"/>
    </row>
    <row r="16" spans="1:14" ht="12.75" thickBot="1" x14ac:dyDescent="0.2">
      <c r="A16" s="118"/>
      <c r="B16" s="127"/>
      <c r="C16" s="5"/>
      <c r="D16" s="32"/>
      <c r="E16" s="31" t="str">
        <f>IF(M16="","",IF(N16="","",VLOOKUP(M16&amp;N16,指導内容例!$C$3:$D$107,2,FALSE)))</f>
        <v/>
      </c>
      <c r="F16" s="8"/>
      <c r="G16" s="2" t="str">
        <f t="shared" si="0"/>
        <v/>
      </c>
      <c r="H16" s="19" t="str">
        <f t="shared" si="1"/>
        <v/>
      </c>
      <c r="I16" s="2" t="str">
        <f t="shared" si="2"/>
        <v/>
      </c>
      <c r="J16" s="19" t="str">
        <f t="shared" si="2"/>
        <v/>
      </c>
      <c r="K16" s="52"/>
      <c r="L16" s="2"/>
      <c r="M16" s="48"/>
      <c r="N16" s="49"/>
    </row>
    <row r="17" spans="1:14" ht="12.75" thickBot="1" x14ac:dyDescent="0.2">
      <c r="A17" s="118"/>
      <c r="B17" s="127"/>
      <c r="C17" s="5"/>
      <c r="D17" s="32"/>
      <c r="E17" s="31" t="str">
        <f>IF(M17="","",IF(N17="","",VLOOKUP(M17&amp;N17,指導内容例!$C$3:$D$107,2,FALSE)))</f>
        <v/>
      </c>
      <c r="F17" s="8"/>
      <c r="G17" s="2" t="str">
        <f t="shared" si="0"/>
        <v/>
      </c>
      <c r="H17" s="19" t="str">
        <f t="shared" si="1"/>
        <v/>
      </c>
      <c r="I17" s="2" t="str">
        <f t="shared" si="2"/>
        <v/>
      </c>
      <c r="J17" s="19" t="str">
        <f t="shared" si="2"/>
        <v/>
      </c>
      <c r="K17" s="52"/>
      <c r="L17" s="2"/>
      <c r="M17" s="48"/>
      <c r="N17" s="49"/>
    </row>
    <row r="18" spans="1:14" ht="12.75" thickBot="1" x14ac:dyDescent="0.2">
      <c r="A18" s="118"/>
      <c r="B18" s="127"/>
      <c r="C18" s="5"/>
      <c r="D18" s="32"/>
      <c r="E18" s="31" t="str">
        <f>IF(M18="","",IF(N18="","",VLOOKUP(M18&amp;N18,指導内容例!$C$3:$D$107,2,FALSE)))</f>
        <v/>
      </c>
      <c r="F18" s="8"/>
      <c r="G18" s="2" t="str">
        <f t="shared" si="0"/>
        <v/>
      </c>
      <c r="H18" s="19" t="str">
        <f t="shared" si="1"/>
        <v/>
      </c>
      <c r="I18" s="2" t="str">
        <f t="shared" si="2"/>
        <v/>
      </c>
      <c r="J18" s="19" t="str">
        <f t="shared" si="2"/>
        <v/>
      </c>
      <c r="K18" s="52"/>
      <c r="L18" s="2"/>
      <c r="M18" s="48"/>
      <c r="N18" s="49"/>
    </row>
    <row r="19" spans="1:14" ht="13.5" customHeight="1" thickBot="1" x14ac:dyDescent="0.2">
      <c r="A19" s="118"/>
      <c r="B19" s="127"/>
      <c r="C19" s="5"/>
      <c r="D19" s="32"/>
      <c r="E19" s="31" t="str">
        <f>IF(M19="","",IF(N19="","",VLOOKUP(M19&amp;N19,指導内容例!$C$3:$D$107,2,FALSE)))</f>
        <v/>
      </c>
      <c r="F19" s="8"/>
      <c r="G19" s="2" t="str">
        <f t="shared" si="0"/>
        <v/>
      </c>
      <c r="H19" s="19" t="str">
        <f t="shared" si="1"/>
        <v/>
      </c>
      <c r="I19" s="2" t="str">
        <f t="shared" si="2"/>
        <v/>
      </c>
      <c r="J19" s="19" t="str">
        <f t="shared" si="2"/>
        <v/>
      </c>
      <c r="K19" s="52"/>
      <c r="L19" s="2"/>
      <c r="M19" s="48"/>
      <c r="N19" s="49"/>
    </row>
    <row r="20" spans="1:14" ht="13.5" customHeight="1" thickBot="1" x14ac:dyDescent="0.2">
      <c r="A20" s="118"/>
      <c r="B20" s="127"/>
      <c r="C20" s="5"/>
      <c r="D20" s="32"/>
      <c r="E20" s="31" t="str">
        <f>IF(M20="","",IF(N20="","",VLOOKUP(M20&amp;N20,指導内容例!$C$3:$D$107,2,FALSE)))</f>
        <v/>
      </c>
      <c r="F20" s="8"/>
      <c r="G20" s="2" t="str">
        <f t="shared" si="0"/>
        <v/>
      </c>
      <c r="H20" s="19" t="str">
        <f t="shared" si="1"/>
        <v/>
      </c>
      <c r="I20" s="2" t="str">
        <f t="shared" si="2"/>
        <v/>
      </c>
      <c r="J20" s="19" t="str">
        <f t="shared" si="2"/>
        <v/>
      </c>
      <c r="K20" s="52"/>
      <c r="L20" s="2"/>
      <c r="M20" s="48"/>
      <c r="N20" s="49"/>
    </row>
    <row r="21" spans="1:14" ht="13.5" customHeight="1" thickBot="1" x14ac:dyDescent="0.2">
      <c r="A21" s="118"/>
      <c r="B21" s="127"/>
      <c r="C21" s="5"/>
      <c r="D21" s="32"/>
      <c r="E21" s="31" t="str">
        <f>IF(M21="","",IF(N21="","",VLOOKUP(M21&amp;N21,指導内容例!$C$3:$D$107,2,FALSE)))</f>
        <v/>
      </c>
      <c r="F21" s="8"/>
      <c r="G21" s="2" t="str">
        <f t="shared" si="0"/>
        <v/>
      </c>
      <c r="H21" s="19" t="str">
        <f t="shared" si="1"/>
        <v/>
      </c>
      <c r="I21" s="2" t="str">
        <f t="shared" si="2"/>
        <v/>
      </c>
      <c r="J21" s="19" t="str">
        <f t="shared" si="2"/>
        <v/>
      </c>
      <c r="K21" s="52"/>
      <c r="L21" s="2"/>
      <c r="M21" s="48"/>
      <c r="N21" s="49"/>
    </row>
    <row r="22" spans="1:14" ht="12.75" thickBot="1" x14ac:dyDescent="0.2">
      <c r="A22" s="118"/>
      <c r="B22" s="128"/>
      <c r="C22" s="6"/>
      <c r="D22" s="33"/>
      <c r="E22" s="34" t="str">
        <f>IF(M22="","",IF(N22="","",VLOOKUP(M22&amp;N22,指導内容例!$C$3:$D$107,2,FALSE)))</f>
        <v/>
      </c>
      <c r="F22" s="9"/>
      <c r="G22" s="14" t="str">
        <f t="shared" si="0"/>
        <v/>
      </c>
      <c r="H22" s="21" t="str">
        <f t="shared" si="1"/>
        <v/>
      </c>
      <c r="I22" s="14" t="str">
        <f t="shared" si="2"/>
        <v/>
      </c>
      <c r="J22" s="21" t="str">
        <f t="shared" si="2"/>
        <v/>
      </c>
      <c r="K22" s="106"/>
      <c r="L22" s="2"/>
      <c r="M22" s="48"/>
      <c r="N22" s="49"/>
    </row>
    <row r="23" spans="1:14" ht="12.75" thickBot="1" x14ac:dyDescent="0.2">
      <c r="A23" s="118"/>
      <c r="B23" s="129" t="s">
        <v>17</v>
      </c>
      <c r="C23" s="5"/>
      <c r="D23" s="32"/>
      <c r="E23" s="31" t="str">
        <f>IF(M23="","",IF(N23="","",VLOOKUP(M23&amp;N23,指導内容例!$C$3:$D$107,2,FALSE)))</f>
        <v/>
      </c>
      <c r="F23" s="8"/>
      <c r="G23" s="2" t="str">
        <f t="shared" si="0"/>
        <v/>
      </c>
      <c r="H23" s="19" t="str">
        <f t="shared" si="1"/>
        <v/>
      </c>
      <c r="I23" s="2" t="str">
        <f t="shared" si="2"/>
        <v/>
      </c>
      <c r="J23" s="19" t="str">
        <f t="shared" si="2"/>
        <v/>
      </c>
      <c r="K23" s="52" t="s">
        <v>287</v>
      </c>
      <c r="M23" s="49"/>
      <c r="N23" s="49"/>
    </row>
    <row r="24" spans="1:14" ht="12.75" thickBot="1" x14ac:dyDescent="0.2">
      <c r="A24" s="118"/>
      <c r="B24" s="127"/>
      <c r="C24" s="5"/>
      <c r="D24" s="32"/>
      <c r="E24" s="31" t="str">
        <f>IF(M24="","",IF(N24="","",VLOOKUP(M24&amp;N24,指導内容例!$C$3:$D$107,2,FALSE)))</f>
        <v/>
      </c>
      <c r="F24" s="8"/>
      <c r="G24" s="2" t="str">
        <f t="shared" si="0"/>
        <v/>
      </c>
      <c r="H24" s="19" t="str">
        <f t="shared" si="1"/>
        <v/>
      </c>
      <c r="I24" s="2" t="str">
        <f t="shared" si="2"/>
        <v/>
      </c>
      <c r="J24" s="19" t="str">
        <f t="shared" si="2"/>
        <v/>
      </c>
      <c r="K24" s="52" t="s">
        <v>288</v>
      </c>
      <c r="M24" s="49"/>
      <c r="N24" s="49"/>
    </row>
    <row r="25" spans="1:14" ht="12.75" thickBot="1" x14ac:dyDescent="0.2">
      <c r="A25" s="118"/>
      <c r="B25" s="127"/>
      <c r="C25" s="5"/>
      <c r="D25" s="32"/>
      <c r="E25" s="31" t="str">
        <f>IF(M25="","",IF(N25="","",VLOOKUP(M25&amp;N25,指導内容例!$C$3:$D$107,2,FALSE)))</f>
        <v/>
      </c>
      <c r="F25" s="8"/>
      <c r="G25" s="2" t="str">
        <f t="shared" si="0"/>
        <v/>
      </c>
      <c r="H25" s="19" t="str">
        <f t="shared" si="1"/>
        <v/>
      </c>
      <c r="I25" s="2" t="str">
        <f t="shared" si="2"/>
        <v/>
      </c>
      <c r="J25" s="19" t="str">
        <f t="shared" si="2"/>
        <v/>
      </c>
      <c r="K25" s="52" t="s">
        <v>289</v>
      </c>
      <c r="M25" s="49"/>
      <c r="N25" s="49"/>
    </row>
    <row r="26" spans="1:14" ht="12.75" thickBot="1" x14ac:dyDescent="0.2">
      <c r="A26" s="118"/>
      <c r="B26" s="127"/>
      <c r="C26" s="5"/>
      <c r="D26" s="32"/>
      <c r="E26" s="31" t="str">
        <f>IF(M26="","",IF(N26="","",VLOOKUP(M26&amp;N26,指導内容例!$C$3:$D$107,2,FALSE)))</f>
        <v/>
      </c>
      <c r="F26" s="8"/>
      <c r="G26" s="2" t="str">
        <f t="shared" si="0"/>
        <v/>
      </c>
      <c r="H26" s="19" t="str">
        <f t="shared" si="1"/>
        <v/>
      </c>
      <c r="I26" s="2" t="str">
        <f t="shared" si="2"/>
        <v/>
      </c>
      <c r="J26" s="19" t="str">
        <f t="shared" si="2"/>
        <v/>
      </c>
      <c r="K26" s="52"/>
      <c r="M26" s="49"/>
      <c r="N26" s="49"/>
    </row>
    <row r="27" spans="1:14" ht="12.75" thickBot="1" x14ac:dyDescent="0.2">
      <c r="A27" s="118"/>
      <c r="B27" s="127"/>
      <c r="C27" s="5"/>
      <c r="D27" s="32"/>
      <c r="E27" s="31" t="str">
        <f>IF(M27="","",IF(N27="","",VLOOKUP(M27&amp;N27,指導内容例!$C$3:$D$107,2,FALSE)))</f>
        <v/>
      </c>
      <c r="F27" s="8"/>
      <c r="G27" s="2" t="str">
        <f t="shared" si="0"/>
        <v/>
      </c>
      <c r="H27" s="19" t="str">
        <f t="shared" si="1"/>
        <v/>
      </c>
      <c r="I27" s="2" t="str">
        <f t="shared" si="2"/>
        <v/>
      </c>
      <c r="J27" s="19" t="str">
        <f t="shared" si="2"/>
        <v/>
      </c>
      <c r="K27" s="52"/>
      <c r="M27" s="49"/>
      <c r="N27" s="49"/>
    </row>
    <row r="28" spans="1:14" ht="12.75" thickBot="1" x14ac:dyDescent="0.2">
      <c r="A28" s="118"/>
      <c r="B28" s="127"/>
      <c r="C28" s="5"/>
      <c r="D28" s="32"/>
      <c r="E28" s="31" t="str">
        <f>IF(M28="","",IF(N28="","",VLOOKUP(M28&amp;N28,指導内容例!$C$3:$D$107,2,FALSE)))</f>
        <v/>
      </c>
      <c r="F28" s="8"/>
      <c r="G28" s="2" t="str">
        <f t="shared" si="0"/>
        <v/>
      </c>
      <c r="H28" s="19" t="str">
        <f t="shared" si="1"/>
        <v/>
      </c>
      <c r="I28" s="2" t="str">
        <f t="shared" si="2"/>
        <v/>
      </c>
      <c r="J28" s="19" t="str">
        <f t="shared" si="2"/>
        <v/>
      </c>
      <c r="K28" s="52"/>
      <c r="M28" s="49"/>
      <c r="N28" s="49"/>
    </row>
    <row r="29" spans="1:14" ht="12.75" thickBot="1" x14ac:dyDescent="0.2">
      <c r="A29" s="118"/>
      <c r="B29" s="127"/>
      <c r="C29" s="5"/>
      <c r="D29" s="32"/>
      <c r="E29" s="31" t="str">
        <f>IF(M29="","",IF(N29="","",VLOOKUP(M29&amp;N29,指導内容例!$C$3:$D$107,2,FALSE)))</f>
        <v/>
      </c>
      <c r="F29" s="8"/>
      <c r="G29" s="2" t="str">
        <f t="shared" si="0"/>
        <v/>
      </c>
      <c r="H29" s="19" t="str">
        <f t="shared" si="1"/>
        <v/>
      </c>
      <c r="I29" s="2" t="str">
        <f t="shared" si="2"/>
        <v/>
      </c>
      <c r="J29" s="19" t="str">
        <f t="shared" si="2"/>
        <v/>
      </c>
      <c r="K29" s="52"/>
      <c r="M29" s="49"/>
      <c r="N29" s="49"/>
    </row>
    <row r="30" spans="1:14" ht="12.75" thickBot="1" x14ac:dyDescent="0.2">
      <c r="A30" s="118"/>
      <c r="B30" s="127"/>
      <c r="C30" s="5"/>
      <c r="D30" s="32"/>
      <c r="E30" s="31" t="str">
        <f>IF(M30="","",IF(N30="","",VLOOKUP(M30&amp;N30,指導内容例!$C$3:$D$107,2,FALSE)))</f>
        <v/>
      </c>
      <c r="F30" s="8"/>
      <c r="G30" s="2" t="str">
        <f t="shared" si="0"/>
        <v/>
      </c>
      <c r="H30" s="19" t="str">
        <f t="shared" si="1"/>
        <v/>
      </c>
      <c r="I30" s="2" t="str">
        <f t="shared" si="2"/>
        <v/>
      </c>
      <c r="J30" s="19" t="str">
        <f t="shared" si="2"/>
        <v/>
      </c>
      <c r="K30" s="52"/>
      <c r="M30" s="49"/>
      <c r="N30" s="49"/>
    </row>
    <row r="31" spans="1:14" ht="12.75" thickBot="1" x14ac:dyDescent="0.2">
      <c r="A31" s="118"/>
      <c r="B31" s="127"/>
      <c r="C31" s="5"/>
      <c r="D31" s="32"/>
      <c r="E31" s="31" t="str">
        <f>IF(M31="","",IF(N31="","",VLOOKUP(M31&amp;N31,指導内容例!$C$3:$D$107,2,FALSE)))</f>
        <v/>
      </c>
      <c r="F31" s="8"/>
      <c r="G31" s="2" t="str">
        <f t="shared" si="0"/>
        <v/>
      </c>
      <c r="H31" s="19" t="str">
        <f t="shared" si="1"/>
        <v/>
      </c>
      <c r="I31" s="2" t="str">
        <f t="shared" ref="I31:J46" si="3">IF(G31="","",I30+G31)</f>
        <v/>
      </c>
      <c r="J31" s="19" t="str">
        <f t="shared" si="3"/>
        <v/>
      </c>
      <c r="K31" s="52"/>
      <c r="M31" s="49"/>
      <c r="N31" s="49"/>
    </row>
    <row r="32" spans="1:14" ht="12.75" thickBot="1" x14ac:dyDescent="0.2">
      <c r="A32" s="118"/>
      <c r="B32" s="128"/>
      <c r="C32" s="6"/>
      <c r="D32" s="33"/>
      <c r="E32" s="34" t="str">
        <f>IF(M32="","",IF(N32="","",VLOOKUP(M32&amp;N32,指導内容例!$C$3:$D$107,2,FALSE)))</f>
        <v/>
      </c>
      <c r="F32" s="9"/>
      <c r="G32" s="14" t="str">
        <f t="shared" si="0"/>
        <v/>
      </c>
      <c r="H32" s="21" t="str">
        <f t="shared" si="1"/>
        <v/>
      </c>
      <c r="I32" s="14" t="str">
        <f t="shared" si="3"/>
        <v/>
      </c>
      <c r="J32" s="21" t="str">
        <f t="shared" si="3"/>
        <v/>
      </c>
      <c r="K32" s="106"/>
      <c r="M32" s="49"/>
      <c r="N32" s="49"/>
    </row>
    <row r="33" spans="1:14" ht="12" customHeight="1" thickBot="1" x14ac:dyDescent="0.2">
      <c r="A33" s="118"/>
      <c r="B33" s="120" t="s">
        <v>11</v>
      </c>
      <c r="C33" s="5"/>
      <c r="D33" s="32"/>
      <c r="E33" s="35" t="str">
        <f>IF(M33="","",IF(N33="","",VLOOKUP(M33&amp;N33,指導内容例!$C$3:$D$107,2,FALSE)))</f>
        <v/>
      </c>
      <c r="F33" s="8"/>
      <c r="G33" s="2" t="str">
        <f t="shared" si="0"/>
        <v/>
      </c>
      <c r="H33" s="19" t="str">
        <f t="shared" si="1"/>
        <v/>
      </c>
      <c r="I33" s="1" t="str">
        <f t="shared" si="3"/>
        <v/>
      </c>
      <c r="J33" s="20" t="str">
        <f t="shared" si="3"/>
        <v/>
      </c>
      <c r="K33" s="52" t="s">
        <v>290</v>
      </c>
      <c r="M33" s="49"/>
      <c r="N33" s="49"/>
    </row>
    <row r="34" spans="1:14" ht="12.75" thickBot="1" x14ac:dyDescent="0.2">
      <c r="A34" s="118"/>
      <c r="B34" s="118"/>
      <c r="C34" s="5"/>
      <c r="D34" s="32"/>
      <c r="E34" s="35" t="str">
        <f>IF(M34="","",IF(N34="","",VLOOKUP(M34&amp;N34,指導内容例!$C$3:$D$107,2,FALSE)))</f>
        <v/>
      </c>
      <c r="F34" s="8"/>
      <c r="G34" s="2" t="str">
        <f t="shared" si="0"/>
        <v/>
      </c>
      <c r="H34" s="19" t="str">
        <f t="shared" si="1"/>
        <v/>
      </c>
      <c r="I34" s="2" t="str">
        <f t="shared" si="3"/>
        <v/>
      </c>
      <c r="J34" s="19" t="str">
        <f t="shared" si="3"/>
        <v/>
      </c>
      <c r="K34" s="52" t="s">
        <v>291</v>
      </c>
      <c r="M34" s="49"/>
      <c r="N34" s="49"/>
    </row>
    <row r="35" spans="1:14" ht="12.75" thickBot="1" x14ac:dyDescent="0.2">
      <c r="A35" s="118"/>
      <c r="B35" s="118"/>
      <c r="C35" s="5"/>
      <c r="D35" s="32"/>
      <c r="E35" s="31" t="str">
        <f>IF(M35="","",IF(N35="","",VLOOKUP(M35&amp;N35,指導内容例!$C$3:$D$107,2,FALSE)))</f>
        <v/>
      </c>
      <c r="F35" s="8"/>
      <c r="G35" s="2" t="str">
        <f t="shared" si="0"/>
        <v/>
      </c>
      <c r="H35" s="19" t="str">
        <f t="shared" si="1"/>
        <v/>
      </c>
      <c r="I35" s="2" t="str">
        <f t="shared" si="3"/>
        <v/>
      </c>
      <c r="J35" s="19" t="str">
        <f t="shared" si="3"/>
        <v/>
      </c>
      <c r="K35" s="52" t="s">
        <v>295</v>
      </c>
      <c r="M35" s="49"/>
      <c r="N35" s="49"/>
    </row>
    <row r="36" spans="1:14" ht="12.75" thickBot="1" x14ac:dyDescent="0.2">
      <c r="A36" s="118"/>
      <c r="B36" s="118"/>
      <c r="C36" s="5"/>
      <c r="D36" s="32"/>
      <c r="E36" s="31" t="str">
        <f>IF(M36="","",IF(N36="","",VLOOKUP(M36&amp;N36,指導内容例!$C$3:$D$107,2,FALSE)))</f>
        <v/>
      </c>
      <c r="F36" s="8"/>
      <c r="G36" s="2" t="str">
        <f t="shared" si="0"/>
        <v/>
      </c>
      <c r="H36" s="19" t="str">
        <f t="shared" si="1"/>
        <v/>
      </c>
      <c r="I36" s="2" t="str">
        <f t="shared" si="3"/>
        <v/>
      </c>
      <c r="J36" s="19" t="str">
        <f t="shared" si="3"/>
        <v/>
      </c>
      <c r="K36" s="52"/>
      <c r="M36" s="49"/>
      <c r="N36" s="49"/>
    </row>
    <row r="37" spans="1:14" ht="12.75" thickBot="1" x14ac:dyDescent="0.2">
      <c r="A37" s="118"/>
      <c r="B37" s="118"/>
      <c r="C37" s="5"/>
      <c r="D37" s="32"/>
      <c r="E37" s="31" t="str">
        <f>IF(M37="","",IF(N37="","",VLOOKUP(M37&amp;N37,指導内容例!$C$3:$D$107,2,FALSE)))</f>
        <v/>
      </c>
      <c r="F37" s="8"/>
      <c r="G37" s="2" t="str">
        <f t="shared" si="0"/>
        <v/>
      </c>
      <c r="H37" s="19" t="str">
        <f t="shared" si="1"/>
        <v/>
      </c>
      <c r="I37" s="2" t="str">
        <f t="shared" si="3"/>
        <v/>
      </c>
      <c r="J37" s="19" t="str">
        <f t="shared" si="3"/>
        <v/>
      </c>
      <c r="K37" s="52"/>
      <c r="M37" s="49"/>
      <c r="N37" s="49"/>
    </row>
    <row r="38" spans="1:14" ht="12.75" thickBot="1" x14ac:dyDescent="0.2">
      <c r="A38" s="118"/>
      <c r="B38" s="118"/>
      <c r="C38" s="5"/>
      <c r="D38" s="32"/>
      <c r="E38" s="35" t="str">
        <f>IF(M38="","",IF(N38="","",VLOOKUP(M38&amp;N38,指導内容例!$C$3:$D$107,2,FALSE)))</f>
        <v/>
      </c>
      <c r="F38" s="8"/>
      <c r="G38" s="2" t="str">
        <f t="shared" si="0"/>
        <v/>
      </c>
      <c r="H38" s="19" t="str">
        <f t="shared" si="1"/>
        <v/>
      </c>
      <c r="I38" s="2" t="str">
        <f t="shared" si="3"/>
        <v/>
      </c>
      <c r="J38" s="19" t="str">
        <f t="shared" si="3"/>
        <v/>
      </c>
      <c r="K38" s="52"/>
      <c r="M38" s="49"/>
      <c r="N38" s="49"/>
    </row>
    <row r="39" spans="1:14" ht="12.75" thickBot="1" x14ac:dyDescent="0.2">
      <c r="A39" s="118"/>
      <c r="B39" s="118"/>
      <c r="C39" s="5"/>
      <c r="D39" s="32"/>
      <c r="E39" s="35" t="str">
        <f>IF(M39="","",IF(N39="","",VLOOKUP(M39&amp;N39,指導内容例!$C$3:$D$107,2,FALSE)))</f>
        <v/>
      </c>
      <c r="F39" s="8"/>
      <c r="G39" s="2" t="str">
        <f t="shared" si="0"/>
        <v/>
      </c>
      <c r="H39" s="19" t="str">
        <f t="shared" si="1"/>
        <v/>
      </c>
      <c r="I39" s="2" t="str">
        <f t="shared" si="3"/>
        <v/>
      </c>
      <c r="J39" s="19" t="str">
        <f t="shared" si="3"/>
        <v/>
      </c>
      <c r="K39" s="52"/>
      <c r="M39" s="49"/>
      <c r="N39" s="49"/>
    </row>
    <row r="40" spans="1:14" ht="12.75" thickBot="1" x14ac:dyDescent="0.2">
      <c r="A40" s="118"/>
      <c r="B40" s="118"/>
      <c r="C40" s="5"/>
      <c r="D40" s="32"/>
      <c r="E40" s="35" t="str">
        <f>IF(M40="","",IF(N40="","",VLOOKUP(M40&amp;N40,指導内容例!$C$3:$D$107,2,FALSE)))</f>
        <v/>
      </c>
      <c r="F40" s="8"/>
      <c r="G40" s="2" t="str">
        <f t="shared" si="0"/>
        <v/>
      </c>
      <c r="H40" s="19" t="str">
        <f t="shared" si="1"/>
        <v/>
      </c>
      <c r="I40" s="2" t="str">
        <f t="shared" si="3"/>
        <v/>
      </c>
      <c r="J40" s="19" t="str">
        <f t="shared" si="3"/>
        <v/>
      </c>
      <c r="K40" s="52"/>
      <c r="M40" s="49"/>
      <c r="N40" s="49"/>
    </row>
    <row r="41" spans="1:14" ht="12.75" thickBot="1" x14ac:dyDescent="0.2">
      <c r="A41" s="118"/>
      <c r="B41" s="118"/>
      <c r="C41" s="5"/>
      <c r="D41" s="32"/>
      <c r="E41" s="35" t="str">
        <f>IF(M41="","",IF(N41="","",VLOOKUP(M41&amp;N41,指導内容例!$C$3:$D$107,2,FALSE)))</f>
        <v/>
      </c>
      <c r="F41" s="8"/>
      <c r="G41" s="2" t="str">
        <f t="shared" si="0"/>
        <v/>
      </c>
      <c r="H41" s="19" t="str">
        <f t="shared" si="1"/>
        <v/>
      </c>
      <c r="I41" s="2" t="str">
        <f t="shared" si="3"/>
        <v/>
      </c>
      <c r="J41" s="19" t="str">
        <f t="shared" si="3"/>
        <v/>
      </c>
      <c r="K41" s="53"/>
      <c r="M41" s="49"/>
      <c r="N41" s="49"/>
    </row>
    <row r="42" spans="1:14" ht="12.75" thickBot="1" x14ac:dyDescent="0.2">
      <c r="A42" s="118"/>
      <c r="B42" s="119"/>
      <c r="C42" s="6"/>
      <c r="D42" s="33"/>
      <c r="E42" s="34" t="str">
        <f>IF(M42="","",IF(N42="","",VLOOKUP(M42&amp;N42,指導内容例!$C$3:$D$107,2,FALSE)))</f>
        <v/>
      </c>
      <c r="F42" s="9"/>
      <c r="G42" s="14" t="str">
        <f t="shared" si="0"/>
        <v/>
      </c>
      <c r="H42" s="21" t="str">
        <f t="shared" si="1"/>
        <v/>
      </c>
      <c r="I42" s="14" t="str">
        <f t="shared" si="3"/>
        <v/>
      </c>
      <c r="J42" s="21" t="str">
        <f t="shared" si="3"/>
        <v/>
      </c>
      <c r="K42" s="106"/>
      <c r="M42" s="49"/>
      <c r="N42" s="49"/>
    </row>
    <row r="43" spans="1:14" ht="12.75" thickBot="1" x14ac:dyDescent="0.2">
      <c r="A43" s="118"/>
      <c r="B43" s="129" t="s">
        <v>27</v>
      </c>
      <c r="C43" s="5"/>
      <c r="D43" s="32"/>
      <c r="E43" s="31" t="str">
        <f>IF(M43="","",IF(N43="","",VLOOKUP(M43&amp;N43,指導内容例!$C$3:$D$107,2,FALSE)))</f>
        <v/>
      </c>
      <c r="F43" s="8"/>
      <c r="G43" s="3" t="str">
        <f t="shared" si="0"/>
        <v/>
      </c>
      <c r="H43" s="19" t="str">
        <f t="shared" si="1"/>
        <v/>
      </c>
      <c r="I43" s="2" t="str">
        <f t="shared" si="3"/>
        <v/>
      </c>
      <c r="J43" s="19" t="str">
        <f t="shared" si="3"/>
        <v/>
      </c>
      <c r="K43" s="52" t="s">
        <v>293</v>
      </c>
      <c r="M43" s="49"/>
      <c r="N43" s="49"/>
    </row>
    <row r="44" spans="1:14" ht="12.75" thickBot="1" x14ac:dyDescent="0.2">
      <c r="A44" s="118"/>
      <c r="B44" s="127"/>
      <c r="C44" s="5"/>
      <c r="D44" s="32"/>
      <c r="E44" s="31" t="str">
        <f>IF(M44="","",IF(N44="","",VLOOKUP(M44&amp;N44,指導内容例!$C$3:$D$107,2,FALSE)))</f>
        <v/>
      </c>
      <c r="F44" s="8"/>
      <c r="G44" s="2" t="str">
        <f t="shared" si="0"/>
        <v/>
      </c>
      <c r="H44" s="19" t="str">
        <f t="shared" si="1"/>
        <v/>
      </c>
      <c r="I44" s="2" t="str">
        <f t="shared" si="3"/>
        <v/>
      </c>
      <c r="J44" s="19" t="str">
        <f t="shared" si="3"/>
        <v/>
      </c>
      <c r="K44" s="52" t="s">
        <v>294</v>
      </c>
      <c r="M44" s="49"/>
      <c r="N44" s="49"/>
    </row>
    <row r="45" spans="1:14" ht="12.75" thickBot="1" x14ac:dyDescent="0.2">
      <c r="A45" s="118"/>
      <c r="B45" s="127"/>
      <c r="C45" s="5"/>
      <c r="D45" s="32"/>
      <c r="E45" s="31" t="str">
        <f>IF(M45="","",IF(N45="","",VLOOKUP(M45&amp;N45,指導内容例!$C$3:$D$107,2,FALSE)))</f>
        <v/>
      </c>
      <c r="F45" s="8"/>
      <c r="G45" s="2" t="str">
        <f t="shared" si="0"/>
        <v/>
      </c>
      <c r="H45" s="19" t="str">
        <f t="shared" si="1"/>
        <v/>
      </c>
      <c r="I45" s="2" t="str">
        <f t="shared" si="3"/>
        <v/>
      </c>
      <c r="J45" s="19" t="str">
        <f t="shared" si="3"/>
        <v/>
      </c>
      <c r="K45" s="52" t="s">
        <v>292</v>
      </c>
      <c r="M45" s="49"/>
      <c r="N45" s="49"/>
    </row>
    <row r="46" spans="1:14" ht="12.75" thickBot="1" x14ac:dyDescent="0.2">
      <c r="A46" s="118"/>
      <c r="B46" s="127"/>
      <c r="C46" s="5"/>
      <c r="D46" s="32"/>
      <c r="E46" s="31" t="str">
        <f>IF(M46="","",IF(N46="","",VLOOKUP(M46&amp;N46,指導内容例!$C$3:$D$107,2,FALSE)))</f>
        <v/>
      </c>
      <c r="F46" s="8"/>
      <c r="G46" s="2" t="str">
        <f t="shared" si="0"/>
        <v/>
      </c>
      <c r="H46" s="19" t="str">
        <f t="shared" si="1"/>
        <v/>
      </c>
      <c r="I46" s="2" t="str">
        <f t="shared" si="3"/>
        <v/>
      </c>
      <c r="J46" s="19" t="str">
        <f t="shared" si="3"/>
        <v/>
      </c>
      <c r="K46" s="52"/>
      <c r="M46" s="49"/>
      <c r="N46" s="49"/>
    </row>
    <row r="47" spans="1:14" ht="12.75" thickBot="1" x14ac:dyDescent="0.2">
      <c r="A47" s="118"/>
      <c r="B47" s="127"/>
      <c r="C47" s="4"/>
      <c r="D47" s="32"/>
      <c r="E47" s="36" t="str">
        <f>IF(M47="","",IF(N47="","",VLOOKUP(M47&amp;N47,指導内容例!$C$3:$D$107,2,FALSE)))</f>
        <v/>
      </c>
      <c r="F47" s="8"/>
      <c r="G47" s="2" t="str">
        <f t="shared" si="0"/>
        <v/>
      </c>
      <c r="H47" s="19" t="str">
        <f t="shared" si="1"/>
        <v/>
      </c>
      <c r="I47" s="2" t="str">
        <f t="shared" ref="I47:J64" si="4">IF(G47="","",I46+G47)</f>
        <v/>
      </c>
      <c r="J47" s="19" t="str">
        <f t="shared" si="4"/>
        <v/>
      </c>
      <c r="K47" s="52"/>
      <c r="M47" s="49"/>
      <c r="N47" s="49"/>
    </row>
    <row r="48" spans="1:14" ht="12.75" thickBot="1" x14ac:dyDescent="0.2">
      <c r="A48" s="118"/>
      <c r="B48" s="127"/>
      <c r="C48" s="4"/>
      <c r="D48" s="32"/>
      <c r="E48" s="36" t="str">
        <f>IF(M48="","",IF(N48="","",VLOOKUP(M48&amp;N48,指導内容例!$C$3:$D$107,2,FALSE)))</f>
        <v/>
      </c>
      <c r="F48" s="8"/>
      <c r="G48" s="2" t="str">
        <f t="shared" si="0"/>
        <v/>
      </c>
      <c r="H48" s="19" t="str">
        <f t="shared" si="1"/>
        <v/>
      </c>
      <c r="I48" s="2" t="str">
        <f t="shared" si="4"/>
        <v/>
      </c>
      <c r="J48" s="19" t="str">
        <f t="shared" si="4"/>
        <v/>
      </c>
      <c r="K48" s="52"/>
      <c r="M48" s="49"/>
      <c r="N48" s="49"/>
    </row>
    <row r="49" spans="1:14" ht="12.75" thickBot="1" x14ac:dyDescent="0.2">
      <c r="A49" s="118"/>
      <c r="B49" s="127"/>
      <c r="C49" s="4"/>
      <c r="D49" s="32"/>
      <c r="E49" s="36" t="str">
        <f>IF(M49="","",IF(N49="","",VLOOKUP(M49&amp;N49,指導内容例!$C$3:$D$107,2,FALSE)))</f>
        <v/>
      </c>
      <c r="F49" s="8"/>
      <c r="G49" s="2"/>
      <c r="H49" s="19"/>
      <c r="I49" s="2"/>
      <c r="J49" s="19"/>
      <c r="K49" s="107"/>
      <c r="M49" s="49"/>
      <c r="N49" s="49"/>
    </row>
    <row r="50" spans="1:14" ht="12.75" thickBot="1" x14ac:dyDescent="0.2">
      <c r="A50" s="118"/>
      <c r="B50" s="127"/>
      <c r="C50" s="4"/>
      <c r="D50" s="32"/>
      <c r="E50" s="36" t="str">
        <f>IF(M50="","",IF(N50="","",VLOOKUP(M50&amp;N50,指導内容例!$C$3:$D$107,2,FALSE)))</f>
        <v/>
      </c>
      <c r="F50" s="8"/>
      <c r="G50" s="2"/>
      <c r="H50" s="19"/>
      <c r="I50" s="2"/>
      <c r="J50" s="19"/>
      <c r="K50" s="52"/>
      <c r="M50" s="49"/>
      <c r="N50" s="49"/>
    </row>
    <row r="51" spans="1:14" ht="12.75" thickBot="1" x14ac:dyDescent="0.2">
      <c r="A51" s="119"/>
      <c r="B51" s="128"/>
      <c r="C51" s="10"/>
      <c r="D51" s="33"/>
      <c r="E51" s="37" t="str">
        <f>IF(M51="","",IF(N51="","",VLOOKUP(M51&amp;N51,指導内容例!$C$3:$D$107,2,FALSE)))</f>
        <v/>
      </c>
      <c r="F51" s="9"/>
      <c r="G51" s="14" t="str">
        <f t="shared" si="0"/>
        <v/>
      </c>
      <c r="H51" s="21" t="str">
        <f t="shared" si="1"/>
        <v/>
      </c>
      <c r="I51" s="14" t="str">
        <f>IF(G51="","",I48+G51)</f>
        <v/>
      </c>
      <c r="J51" s="21" t="str">
        <f>IF(H51="","",J48+H51)</f>
        <v/>
      </c>
      <c r="K51" s="106"/>
      <c r="L51" s="3"/>
      <c r="M51" s="49"/>
      <c r="N51" s="49"/>
    </row>
    <row r="52" spans="1:14" ht="12" customHeight="1" thickBot="1" x14ac:dyDescent="0.2">
      <c r="A52" s="16"/>
      <c r="B52" s="120" t="s">
        <v>12</v>
      </c>
      <c r="C52" s="4"/>
      <c r="D52" s="32"/>
      <c r="E52" s="35" t="str">
        <f>IF(M52="","",IF(N52="","",VLOOKUP(M52&amp;N52,指導内容例!$C$3:$D$107,2,FALSE)))</f>
        <v/>
      </c>
      <c r="F52" s="8"/>
      <c r="G52" s="2" t="str">
        <f t="shared" si="0"/>
        <v/>
      </c>
      <c r="H52" s="19" t="str">
        <f t="shared" si="1"/>
        <v/>
      </c>
      <c r="I52" s="2" t="str">
        <f t="shared" si="4"/>
        <v/>
      </c>
      <c r="J52" s="19" t="str">
        <f t="shared" si="4"/>
        <v/>
      </c>
      <c r="K52" s="52"/>
      <c r="L52" s="3"/>
      <c r="M52" s="49"/>
      <c r="N52" s="49"/>
    </row>
    <row r="53" spans="1:14" ht="12.75" thickBot="1" x14ac:dyDescent="0.2">
      <c r="A53" s="16"/>
      <c r="B53" s="118"/>
      <c r="C53" s="4"/>
      <c r="D53" s="32"/>
      <c r="E53" s="31" t="str">
        <f>IF(M53="","",IF(N53="","",VLOOKUP(M53&amp;N53,指導内容例!$C$3:$D$107,2,FALSE)))</f>
        <v/>
      </c>
      <c r="F53" s="8"/>
      <c r="G53" s="2" t="str">
        <f t="shared" si="0"/>
        <v/>
      </c>
      <c r="H53" s="19" t="str">
        <f t="shared" si="1"/>
        <v/>
      </c>
      <c r="I53" s="2" t="str">
        <f t="shared" si="4"/>
        <v/>
      </c>
      <c r="J53" s="19" t="str">
        <f t="shared" si="4"/>
        <v/>
      </c>
      <c r="K53" s="52"/>
      <c r="M53" s="49"/>
      <c r="N53" s="49"/>
    </row>
    <row r="54" spans="1:14" ht="12.75" thickBot="1" x14ac:dyDescent="0.2">
      <c r="A54" s="16"/>
      <c r="B54" s="118"/>
      <c r="C54" s="5"/>
      <c r="D54" s="32"/>
      <c r="E54" s="36" t="str">
        <f>IF(M54="","",IF(N54="","",VLOOKUP(M54&amp;N54,指導内容例!$C$3:$D$107,2,FALSE)))</f>
        <v/>
      </c>
      <c r="F54" s="8"/>
      <c r="G54" s="2" t="str">
        <f t="shared" si="0"/>
        <v/>
      </c>
      <c r="H54" s="19" t="str">
        <f t="shared" si="1"/>
        <v/>
      </c>
      <c r="I54" s="3" t="str">
        <f t="shared" si="4"/>
        <v/>
      </c>
      <c r="J54" s="20" t="str">
        <f t="shared" si="4"/>
        <v/>
      </c>
      <c r="K54" s="52"/>
      <c r="M54" s="49"/>
      <c r="N54" s="49"/>
    </row>
    <row r="55" spans="1:14" ht="12.75" thickBot="1" x14ac:dyDescent="0.2">
      <c r="A55" s="16"/>
      <c r="B55" s="118"/>
      <c r="C55" s="4"/>
      <c r="D55" s="32"/>
      <c r="E55" s="36" t="str">
        <f>IF(M55="","",IF(N55="","",VLOOKUP(M55&amp;N55,指導内容例!$C$3:$D$107,2,FALSE)))</f>
        <v/>
      </c>
      <c r="F55" s="8"/>
      <c r="G55" s="2" t="str">
        <f t="shared" si="0"/>
        <v/>
      </c>
      <c r="H55" s="19" t="str">
        <f t="shared" si="1"/>
        <v/>
      </c>
      <c r="I55" s="3" t="str">
        <f t="shared" si="4"/>
        <v/>
      </c>
      <c r="J55" s="20" t="str">
        <f t="shared" si="4"/>
        <v/>
      </c>
      <c r="K55" s="52"/>
      <c r="M55" s="49"/>
      <c r="N55" s="49"/>
    </row>
    <row r="56" spans="1:14" ht="13.5" customHeight="1" thickBot="1" x14ac:dyDescent="0.2">
      <c r="A56" s="16"/>
      <c r="B56" s="118"/>
      <c r="C56" s="4"/>
      <c r="D56" s="32"/>
      <c r="E56" s="36" t="str">
        <f>IF(M56="","",IF(N56="","",VLOOKUP(M56&amp;N56,指導内容例!$C$3:$D$107,2,FALSE)))</f>
        <v/>
      </c>
      <c r="F56" s="8"/>
      <c r="G56" s="2" t="str">
        <f t="shared" si="0"/>
        <v/>
      </c>
      <c r="H56" s="19" t="str">
        <f t="shared" si="1"/>
        <v/>
      </c>
      <c r="I56" s="2" t="str">
        <f t="shared" si="4"/>
        <v/>
      </c>
      <c r="J56" s="19" t="str">
        <f t="shared" si="4"/>
        <v/>
      </c>
      <c r="K56" s="52"/>
      <c r="L56" s="3"/>
      <c r="M56" s="49"/>
      <c r="N56" s="49"/>
    </row>
    <row r="57" spans="1:14" ht="12.75" thickBot="1" x14ac:dyDescent="0.2">
      <c r="A57" s="16"/>
      <c r="B57" s="118"/>
      <c r="C57" s="4"/>
      <c r="D57" s="32"/>
      <c r="E57" s="36" t="str">
        <f>IF(M57="","",IF(N57="","",VLOOKUP(M57&amp;N57,指導内容例!$C$3:$D$107,2,FALSE)))</f>
        <v/>
      </c>
      <c r="F57" s="8"/>
      <c r="G57" s="2" t="str">
        <f t="shared" si="0"/>
        <v/>
      </c>
      <c r="H57" s="19" t="str">
        <f t="shared" si="1"/>
        <v/>
      </c>
      <c r="I57" s="2" t="str">
        <f t="shared" si="4"/>
        <v/>
      </c>
      <c r="J57" s="19" t="str">
        <f t="shared" si="4"/>
        <v/>
      </c>
      <c r="K57" s="52"/>
      <c r="L57" s="3"/>
      <c r="M57" s="49"/>
      <c r="N57" s="49"/>
    </row>
    <row r="58" spans="1:14" ht="12.75" thickBot="1" x14ac:dyDescent="0.2">
      <c r="A58" s="16"/>
      <c r="B58" s="118"/>
      <c r="C58" s="4"/>
      <c r="D58" s="32"/>
      <c r="E58" s="31" t="str">
        <f>IF(M58="","",IF(N58="","",VLOOKUP(M58&amp;N58,指導内容例!$C$3:$D$107,2,FALSE)))</f>
        <v/>
      </c>
      <c r="F58" s="8"/>
      <c r="G58" s="2" t="str">
        <f t="shared" si="0"/>
        <v/>
      </c>
      <c r="H58" s="19" t="str">
        <f t="shared" si="1"/>
        <v/>
      </c>
      <c r="I58" s="2" t="str">
        <f t="shared" si="4"/>
        <v/>
      </c>
      <c r="J58" s="19" t="str">
        <f t="shared" si="4"/>
        <v/>
      </c>
      <c r="K58" s="52"/>
      <c r="L58" s="3"/>
      <c r="M58" s="49"/>
      <c r="N58" s="49"/>
    </row>
    <row r="59" spans="1:14" ht="12.75" thickBot="1" x14ac:dyDescent="0.2">
      <c r="A59" s="16"/>
      <c r="B59" s="118"/>
      <c r="C59" s="4"/>
      <c r="D59" s="32"/>
      <c r="E59" s="31" t="str">
        <f>IF(M59="","",IF(N59="","",VLOOKUP(M59&amp;N59,指導内容例!$C$3:$D$107,2,FALSE)))</f>
        <v/>
      </c>
      <c r="F59" s="8"/>
      <c r="G59" s="2" t="str">
        <f t="shared" si="0"/>
        <v/>
      </c>
      <c r="H59" s="19" t="str">
        <f t="shared" si="1"/>
        <v/>
      </c>
      <c r="I59" s="2" t="str">
        <f t="shared" si="4"/>
        <v/>
      </c>
      <c r="J59" s="19" t="str">
        <f t="shared" si="4"/>
        <v/>
      </c>
      <c r="K59" s="52"/>
      <c r="L59" s="3"/>
      <c r="M59" s="49"/>
      <c r="N59" s="49"/>
    </row>
    <row r="60" spans="1:14" ht="12.75" thickBot="1" x14ac:dyDescent="0.2">
      <c r="A60" s="16"/>
      <c r="B60" s="118"/>
      <c r="C60" s="4"/>
      <c r="D60" s="32"/>
      <c r="E60" s="31" t="str">
        <f>IF(M60="","",IF(N60="","",VLOOKUP(M60&amp;N60,指導内容例!$C$3:$D$107,2,FALSE)))</f>
        <v/>
      </c>
      <c r="F60" s="8"/>
      <c r="G60" s="2" t="str">
        <f t="shared" si="0"/>
        <v/>
      </c>
      <c r="H60" s="19" t="str">
        <f t="shared" si="1"/>
        <v/>
      </c>
      <c r="I60" s="2" t="str">
        <f t="shared" si="4"/>
        <v/>
      </c>
      <c r="J60" s="19" t="str">
        <f t="shared" si="4"/>
        <v/>
      </c>
      <c r="K60" s="52"/>
      <c r="L60" s="3"/>
      <c r="M60" s="49"/>
      <c r="N60" s="49"/>
    </row>
    <row r="61" spans="1:14" ht="12.75" thickBot="1" x14ac:dyDescent="0.2">
      <c r="A61" s="16"/>
      <c r="B61" s="119"/>
      <c r="C61" s="6"/>
      <c r="D61" s="33"/>
      <c r="E61" s="34" t="str">
        <f>IF(M61="","",IF(N61="","",VLOOKUP(M61&amp;N61,指導内容例!$C$3:$D$107,2,FALSE)))</f>
        <v/>
      </c>
      <c r="F61" s="9"/>
      <c r="G61" s="14" t="str">
        <f t="shared" si="0"/>
        <v/>
      </c>
      <c r="H61" s="21" t="str">
        <f t="shared" si="1"/>
        <v/>
      </c>
      <c r="I61" s="14" t="str">
        <f t="shared" si="4"/>
        <v/>
      </c>
      <c r="J61" s="21" t="str">
        <f t="shared" si="4"/>
        <v/>
      </c>
      <c r="K61" s="106"/>
      <c r="L61" s="3"/>
      <c r="M61" s="49"/>
      <c r="N61" s="49"/>
    </row>
    <row r="62" spans="1:14" ht="13.5" customHeight="1" thickBot="1" x14ac:dyDescent="0.2">
      <c r="A62" s="16"/>
      <c r="B62" s="117" t="s">
        <v>13</v>
      </c>
      <c r="C62" s="4"/>
      <c r="D62" s="32"/>
      <c r="E62" s="31" t="str">
        <f>IF(M62="","",IF(N62="","",VLOOKUP(M62&amp;N62,指導内容例!$C$3:$D$107,2,FALSE)))</f>
        <v/>
      </c>
      <c r="F62" s="8"/>
      <c r="G62" s="2" t="str">
        <f t="shared" si="0"/>
        <v/>
      </c>
      <c r="H62" s="19" t="str">
        <f t="shared" si="1"/>
        <v/>
      </c>
      <c r="I62" s="2" t="str">
        <f t="shared" si="4"/>
        <v/>
      </c>
      <c r="J62" s="19" t="str">
        <f t="shared" si="4"/>
        <v/>
      </c>
      <c r="K62" s="52"/>
      <c r="M62" s="49"/>
      <c r="N62" s="49"/>
    </row>
    <row r="63" spans="1:14" ht="13.5" customHeight="1" thickBot="1" x14ac:dyDescent="0.2">
      <c r="A63" s="16"/>
      <c r="B63" s="118"/>
      <c r="C63" s="4"/>
      <c r="D63" s="32"/>
      <c r="E63" s="31" t="str">
        <f>IF(M63="","",IF(N63="","",VLOOKUP(M63&amp;N63,指導内容例!$C$3:$D$107,2,FALSE)))</f>
        <v/>
      </c>
      <c r="F63" s="8"/>
      <c r="G63" s="2" t="str">
        <f t="shared" si="0"/>
        <v/>
      </c>
      <c r="H63" s="19" t="str">
        <f t="shared" si="1"/>
        <v/>
      </c>
      <c r="I63" s="2" t="str">
        <f t="shared" si="4"/>
        <v/>
      </c>
      <c r="J63" s="19" t="str">
        <f t="shared" si="4"/>
        <v/>
      </c>
      <c r="K63" s="52"/>
      <c r="M63" s="49"/>
      <c r="N63" s="49"/>
    </row>
    <row r="64" spans="1:14" ht="12.75" customHeight="1" thickBot="1" x14ac:dyDescent="0.2">
      <c r="A64" s="16"/>
      <c r="B64" s="118"/>
      <c r="C64" s="4"/>
      <c r="D64" s="32"/>
      <c r="E64" s="31" t="str">
        <f>IF(M64="","",IF(N64="","",VLOOKUP(M64&amp;N64,指導内容例!$C$3:$D$107,2,FALSE)))</f>
        <v/>
      </c>
      <c r="F64" s="8"/>
      <c r="G64" s="2" t="str">
        <f t="shared" si="0"/>
        <v/>
      </c>
      <c r="H64" s="19" t="str">
        <f t="shared" si="1"/>
        <v/>
      </c>
      <c r="I64" s="2" t="str">
        <f t="shared" si="4"/>
        <v/>
      </c>
      <c r="J64" s="19" t="str">
        <f t="shared" si="4"/>
        <v/>
      </c>
      <c r="K64" s="52"/>
      <c r="M64" s="49"/>
      <c r="N64" s="49"/>
    </row>
    <row r="65" spans="1:14" ht="12.75" thickBot="1" x14ac:dyDescent="0.2">
      <c r="A65" s="16"/>
      <c r="B65" s="118"/>
      <c r="C65" s="4"/>
      <c r="D65" s="32"/>
      <c r="E65" s="31" t="str">
        <f>IF(M65="","",IF(N65="","",VLOOKUP(M65&amp;N65,指導内容例!$C$3:$D$107,2,FALSE)))</f>
        <v/>
      </c>
      <c r="F65" s="8"/>
      <c r="G65" s="2" t="str">
        <f t="shared" si="0"/>
        <v/>
      </c>
      <c r="H65" s="19" t="str">
        <f t="shared" si="1"/>
        <v/>
      </c>
      <c r="I65" s="3" t="str">
        <f t="shared" ref="I65:J80" si="5">IF(G65="","",I64+G65)</f>
        <v/>
      </c>
      <c r="J65" s="20" t="str">
        <f t="shared" si="5"/>
        <v/>
      </c>
      <c r="K65" s="52"/>
      <c r="M65" s="49"/>
      <c r="N65" s="49"/>
    </row>
    <row r="66" spans="1:14" ht="12" customHeight="1" thickBot="1" x14ac:dyDescent="0.2">
      <c r="A66" s="16"/>
      <c r="B66" s="118"/>
      <c r="C66" s="5"/>
      <c r="D66" s="32"/>
      <c r="E66" s="31" t="str">
        <f>IF(M66="","",IF(N66="","",VLOOKUP(M66&amp;N66,指導内容例!$C$3:$D$107,2,FALSE)))</f>
        <v/>
      </c>
      <c r="F66" s="8"/>
      <c r="G66" s="2" t="str">
        <f t="shared" si="0"/>
        <v/>
      </c>
      <c r="H66" s="19" t="str">
        <f t="shared" si="1"/>
        <v/>
      </c>
      <c r="I66" s="2" t="str">
        <f t="shared" si="5"/>
        <v/>
      </c>
      <c r="J66" s="19" t="str">
        <f t="shared" si="5"/>
        <v/>
      </c>
      <c r="K66" s="52"/>
      <c r="M66" s="49"/>
      <c r="N66" s="49"/>
    </row>
    <row r="67" spans="1:14" ht="12" customHeight="1" thickBot="1" x14ac:dyDescent="0.2">
      <c r="A67" s="16"/>
      <c r="B67" s="118"/>
      <c r="C67" s="5"/>
      <c r="D67" s="32"/>
      <c r="E67" s="31" t="str">
        <f>IF(M67="","",IF(N67="","",VLOOKUP(M67&amp;N67,指導内容例!$C$3:$D$107,2,FALSE)))</f>
        <v/>
      </c>
      <c r="F67" s="8"/>
      <c r="G67" s="2" t="str">
        <f t="shared" si="0"/>
        <v/>
      </c>
      <c r="H67" s="19" t="str">
        <f t="shared" si="1"/>
        <v/>
      </c>
      <c r="I67" s="2" t="str">
        <f t="shared" si="5"/>
        <v/>
      </c>
      <c r="J67" s="19" t="str">
        <f t="shared" si="5"/>
        <v/>
      </c>
      <c r="K67" s="52"/>
      <c r="M67" s="49"/>
      <c r="N67" s="49"/>
    </row>
    <row r="68" spans="1:14" ht="12.75" thickBot="1" x14ac:dyDescent="0.2">
      <c r="A68" s="16"/>
      <c r="B68" s="118"/>
      <c r="C68" s="5"/>
      <c r="D68" s="32"/>
      <c r="E68" s="36" t="str">
        <f>IF(M68="","",IF(N68="","",VLOOKUP(M68&amp;N68,指導内容例!$C$3:$D$107,2,FALSE)))</f>
        <v/>
      </c>
      <c r="F68" s="8"/>
      <c r="G68" s="2" t="str">
        <f t="shared" si="0"/>
        <v/>
      </c>
      <c r="H68" s="19" t="str">
        <f t="shared" si="1"/>
        <v/>
      </c>
      <c r="I68" s="2" t="str">
        <f t="shared" si="5"/>
        <v/>
      </c>
      <c r="J68" s="19" t="str">
        <f t="shared" si="5"/>
        <v/>
      </c>
      <c r="K68" s="52"/>
      <c r="M68" s="49"/>
      <c r="N68" s="49"/>
    </row>
    <row r="69" spans="1:14" ht="12.75" thickBot="1" x14ac:dyDescent="0.2">
      <c r="A69" s="16"/>
      <c r="B69" s="118"/>
      <c r="C69" s="5"/>
      <c r="D69" s="32"/>
      <c r="E69" s="31" t="str">
        <f>IF(M69="","",IF(N69="","",VLOOKUP(M69&amp;N69,指導内容例!$C$3:$D$107,2,FALSE)))</f>
        <v/>
      </c>
      <c r="F69" s="8"/>
      <c r="G69" s="2" t="str">
        <f t="shared" si="0"/>
        <v/>
      </c>
      <c r="H69" s="19" t="str">
        <f t="shared" si="1"/>
        <v/>
      </c>
      <c r="I69" s="2" t="str">
        <f t="shared" si="5"/>
        <v/>
      </c>
      <c r="J69" s="19" t="str">
        <f t="shared" si="5"/>
        <v/>
      </c>
      <c r="K69" s="107"/>
      <c r="M69" s="49"/>
      <c r="N69" s="49"/>
    </row>
    <row r="70" spans="1:14" ht="12.75" thickBot="1" x14ac:dyDescent="0.2">
      <c r="A70" s="16"/>
      <c r="B70" s="118"/>
      <c r="C70" s="5"/>
      <c r="D70" s="32"/>
      <c r="E70" s="31" t="str">
        <f>IF(M70="","",IF(N70="","",VLOOKUP(M70&amp;N70,指導内容例!$C$3:$D$107,2,FALSE)))</f>
        <v/>
      </c>
      <c r="F70" s="8"/>
      <c r="G70" s="2" t="str">
        <f t="shared" si="0"/>
        <v/>
      </c>
      <c r="H70" s="19" t="str">
        <f t="shared" si="1"/>
        <v/>
      </c>
      <c r="I70" s="2" t="str">
        <f t="shared" si="5"/>
        <v/>
      </c>
      <c r="J70" s="19" t="str">
        <f t="shared" si="5"/>
        <v/>
      </c>
      <c r="K70" s="52"/>
      <c r="M70" s="49"/>
      <c r="N70" s="49"/>
    </row>
    <row r="71" spans="1:14" ht="12.75" thickBot="1" x14ac:dyDescent="0.2">
      <c r="A71" s="16"/>
      <c r="B71" s="119"/>
      <c r="C71" s="6"/>
      <c r="D71" s="33"/>
      <c r="E71" s="34" t="str">
        <f>IF(M71="","",IF(N71="","",VLOOKUP(M71&amp;N71,指導内容例!$C$3:$D$107,2,FALSE)))</f>
        <v/>
      </c>
      <c r="F71" s="9"/>
      <c r="G71" s="14" t="str">
        <f t="shared" si="0"/>
        <v/>
      </c>
      <c r="H71" s="21" t="str">
        <f t="shared" si="1"/>
        <v/>
      </c>
      <c r="I71" s="14" t="str">
        <f t="shared" si="5"/>
        <v/>
      </c>
      <c r="J71" s="21" t="str">
        <f t="shared" si="5"/>
        <v/>
      </c>
      <c r="K71" s="106"/>
      <c r="M71" s="49"/>
      <c r="N71" s="49"/>
    </row>
    <row r="72" spans="1:14" ht="12.75" thickBot="1" x14ac:dyDescent="0.2">
      <c r="A72" s="16"/>
      <c r="B72" s="123" t="s">
        <v>28</v>
      </c>
      <c r="C72" s="5"/>
      <c r="D72" s="32"/>
      <c r="E72" s="31" t="str">
        <f>IF(M72="","",IF(N72="","",VLOOKUP(M72&amp;N72,指導内容例!$C$3:$D$107,2,FALSE)))</f>
        <v/>
      </c>
      <c r="F72" s="8"/>
      <c r="G72" s="2" t="str">
        <f t="shared" si="0"/>
        <v/>
      </c>
      <c r="H72" s="19" t="str">
        <f t="shared" si="1"/>
        <v/>
      </c>
      <c r="I72" s="2" t="str">
        <f t="shared" si="5"/>
        <v/>
      </c>
      <c r="J72" s="19" t="str">
        <f t="shared" si="5"/>
        <v/>
      </c>
      <c r="K72" s="52" t="s">
        <v>278</v>
      </c>
      <c r="M72" s="49"/>
      <c r="N72" s="49"/>
    </row>
    <row r="73" spans="1:14" ht="12.75" thickBot="1" x14ac:dyDescent="0.2">
      <c r="A73" s="16"/>
      <c r="B73" s="124"/>
      <c r="C73" s="5"/>
      <c r="D73" s="32"/>
      <c r="E73" s="31" t="str">
        <f>IF(M73="","",IF(N73="","",VLOOKUP(M73&amp;N73,指導内容例!$C$3:$D$107,2,FALSE)))</f>
        <v/>
      </c>
      <c r="F73" s="8"/>
      <c r="G73" s="2" t="str">
        <f t="shared" si="0"/>
        <v/>
      </c>
      <c r="H73" s="19" t="str">
        <f t="shared" si="1"/>
        <v/>
      </c>
      <c r="I73" s="2" t="str">
        <f t="shared" si="5"/>
        <v/>
      </c>
      <c r="J73" s="19" t="str">
        <f t="shared" si="5"/>
        <v/>
      </c>
      <c r="K73" s="52" t="s">
        <v>283</v>
      </c>
      <c r="M73" s="49"/>
      <c r="N73" s="49"/>
    </row>
    <row r="74" spans="1:14" ht="12.75" thickBot="1" x14ac:dyDescent="0.2">
      <c r="A74" s="16"/>
      <c r="B74" s="124"/>
      <c r="C74" s="5"/>
      <c r="D74" s="32"/>
      <c r="E74" s="31" t="str">
        <f>IF(M74="","",IF(N74="","",VLOOKUP(M74&amp;N74,指導内容例!$C$3:$D$107,2,FALSE)))</f>
        <v/>
      </c>
      <c r="F74" s="8"/>
      <c r="G74" s="2" t="str">
        <f t="shared" si="0"/>
        <v/>
      </c>
      <c r="H74" s="19" t="str">
        <f t="shared" si="1"/>
        <v/>
      </c>
      <c r="I74" s="2" t="str">
        <f t="shared" si="5"/>
        <v/>
      </c>
      <c r="J74" s="19" t="str">
        <f t="shared" si="5"/>
        <v/>
      </c>
      <c r="K74" s="52" t="s">
        <v>239</v>
      </c>
      <c r="M74" s="49"/>
      <c r="N74" s="49"/>
    </row>
    <row r="75" spans="1:14" ht="12.75" thickBot="1" x14ac:dyDescent="0.2">
      <c r="A75" s="16"/>
      <c r="B75" s="124"/>
      <c r="C75" s="5"/>
      <c r="D75" s="32"/>
      <c r="E75" s="36" t="str">
        <f>IF(M75="","",IF(N75="","",VLOOKUP(M75&amp;N75,指導内容例!$C$3:$D$107,2,FALSE)))</f>
        <v/>
      </c>
      <c r="F75" s="8"/>
      <c r="G75" s="2" t="str">
        <f t="shared" si="0"/>
        <v/>
      </c>
      <c r="H75" s="19" t="str">
        <f t="shared" si="1"/>
        <v/>
      </c>
      <c r="I75" s="2" t="str">
        <f t="shared" si="5"/>
        <v/>
      </c>
      <c r="J75" s="19" t="str">
        <f t="shared" si="5"/>
        <v/>
      </c>
      <c r="K75" s="53" t="s">
        <v>240</v>
      </c>
      <c r="M75" s="49"/>
      <c r="N75" s="49"/>
    </row>
    <row r="76" spans="1:14" ht="12.75" thickBot="1" x14ac:dyDescent="0.2">
      <c r="A76" s="16"/>
      <c r="B76" s="124"/>
      <c r="C76" s="5"/>
      <c r="D76" s="32"/>
      <c r="E76" s="36" t="str">
        <f>IF(M76="","",IF(N76="","",VLOOKUP(M76&amp;N76,指導内容例!$C$3:$D$107,2,FALSE)))</f>
        <v/>
      </c>
      <c r="F76" s="8"/>
      <c r="G76" s="2" t="str">
        <f t="shared" si="0"/>
        <v/>
      </c>
      <c r="H76" s="19" t="str">
        <f t="shared" si="1"/>
        <v/>
      </c>
      <c r="I76" s="2" t="str">
        <f t="shared" si="5"/>
        <v/>
      </c>
      <c r="J76" s="19" t="str">
        <f t="shared" si="5"/>
        <v/>
      </c>
      <c r="K76" s="52"/>
      <c r="M76" s="49"/>
      <c r="N76" s="49"/>
    </row>
    <row r="77" spans="1:14" ht="12.75" thickBot="1" x14ac:dyDescent="0.2">
      <c r="A77" s="16"/>
      <c r="B77" s="124"/>
      <c r="C77" s="5"/>
      <c r="D77" s="32"/>
      <c r="E77" s="36" t="str">
        <f>IF(M77="","",IF(N77="","",VLOOKUP(M77&amp;N77,指導内容例!$C$3:$D$107,2,FALSE)))</f>
        <v/>
      </c>
      <c r="F77" s="8"/>
      <c r="G77" s="2" t="str">
        <f t="shared" si="0"/>
        <v/>
      </c>
      <c r="H77" s="19" t="str">
        <f t="shared" si="1"/>
        <v/>
      </c>
      <c r="I77" s="2" t="str">
        <f t="shared" si="5"/>
        <v/>
      </c>
      <c r="J77" s="19" t="str">
        <f t="shared" si="5"/>
        <v/>
      </c>
      <c r="K77" s="52"/>
      <c r="M77" s="49"/>
      <c r="N77" s="49"/>
    </row>
    <row r="78" spans="1:14" ht="12.75" thickBot="1" x14ac:dyDescent="0.2">
      <c r="A78" s="16"/>
      <c r="B78" s="124"/>
      <c r="C78" s="5"/>
      <c r="D78" s="32"/>
      <c r="E78" s="36" t="str">
        <f>IF(M78="","",IF(N78="","",VLOOKUP(M78&amp;N78,指導内容例!$C$3:$D$107,2,FALSE)))</f>
        <v/>
      </c>
      <c r="F78" s="8"/>
      <c r="G78" s="2" t="str">
        <f t="shared" si="0"/>
        <v/>
      </c>
      <c r="H78" s="19" t="str">
        <f t="shared" si="1"/>
        <v/>
      </c>
      <c r="I78" s="2" t="str">
        <f t="shared" si="5"/>
        <v/>
      </c>
      <c r="J78" s="19" t="str">
        <f t="shared" si="5"/>
        <v/>
      </c>
      <c r="K78" s="52"/>
      <c r="M78" s="49"/>
      <c r="N78" s="49"/>
    </row>
    <row r="79" spans="1:14" ht="12.75" thickBot="1" x14ac:dyDescent="0.2">
      <c r="A79" s="16"/>
      <c r="B79" s="124"/>
      <c r="C79" s="5"/>
      <c r="D79" s="32"/>
      <c r="E79" s="36" t="str">
        <f>IF(M79="","",IF(N79="","",VLOOKUP(M79&amp;N79,指導内容例!$C$3:$D$107,2,FALSE)))</f>
        <v/>
      </c>
      <c r="F79" s="8"/>
      <c r="G79" s="2" t="str">
        <f t="shared" si="0"/>
        <v/>
      </c>
      <c r="H79" s="19" t="str">
        <f t="shared" si="1"/>
        <v/>
      </c>
      <c r="I79" s="2" t="str">
        <f t="shared" si="5"/>
        <v/>
      </c>
      <c r="J79" s="19" t="str">
        <f t="shared" si="5"/>
        <v/>
      </c>
      <c r="K79" s="52"/>
      <c r="M79" s="49"/>
      <c r="N79" s="49"/>
    </row>
    <row r="80" spans="1:14" ht="12.75" thickBot="1" x14ac:dyDescent="0.2">
      <c r="A80" s="16"/>
      <c r="B80" s="124"/>
      <c r="C80" s="5"/>
      <c r="D80" s="32"/>
      <c r="E80" s="36" t="str">
        <f>IF(M80="","",IF(N80="","",VLOOKUP(M80&amp;N80,指導内容例!$C$3:$D$107,2,FALSE)))</f>
        <v/>
      </c>
      <c r="F80" s="8"/>
      <c r="G80" s="2" t="str">
        <f t="shared" ref="G80:G121" si="6">IF(E80="","",1)</f>
        <v/>
      </c>
      <c r="H80" s="19" t="str">
        <f t="shared" ref="H80:H121" si="7">IF(E80="","",1)</f>
        <v/>
      </c>
      <c r="I80" s="2" t="str">
        <f t="shared" si="5"/>
        <v/>
      </c>
      <c r="J80" s="19" t="str">
        <f t="shared" si="5"/>
        <v/>
      </c>
      <c r="K80" s="52"/>
      <c r="M80" s="49"/>
      <c r="N80" s="49"/>
    </row>
    <row r="81" spans="1:16" ht="12.75" thickBot="1" x14ac:dyDescent="0.2">
      <c r="A81" s="16"/>
      <c r="B81" s="125"/>
      <c r="C81" s="6"/>
      <c r="D81" s="33"/>
      <c r="E81" s="37" t="str">
        <f>IF(M81="","",IF(N81="","",VLOOKUP(M81&amp;N81,指導内容例!$C$3:$D$107,2,FALSE)))</f>
        <v/>
      </c>
      <c r="F81" s="9"/>
      <c r="G81" s="14" t="str">
        <f t="shared" si="6"/>
        <v/>
      </c>
      <c r="H81" s="21" t="str">
        <f t="shared" si="7"/>
        <v/>
      </c>
      <c r="I81" s="14" t="str">
        <f t="shared" ref="I81:J96" si="8">IF(G81="","",I80+G81)</f>
        <v/>
      </c>
      <c r="J81" s="21" t="str">
        <f t="shared" si="8"/>
        <v/>
      </c>
      <c r="K81" s="106"/>
      <c r="M81" s="49"/>
      <c r="N81" s="49"/>
    </row>
    <row r="82" spans="1:16" ht="12" customHeight="1" thickBot="1" x14ac:dyDescent="0.2">
      <c r="A82" s="16"/>
      <c r="B82" s="123" t="s">
        <v>29</v>
      </c>
      <c r="C82" s="5"/>
      <c r="D82" s="32"/>
      <c r="E82" s="35" t="str">
        <f>IF(M82="","",IF(N82="","",VLOOKUP(M82&amp;N82,指導内容例!$C$3:$D$107,2,FALSE)))</f>
        <v/>
      </c>
      <c r="F82" s="8"/>
      <c r="G82" s="2" t="str">
        <f t="shared" si="6"/>
        <v/>
      </c>
      <c r="H82" s="19" t="str">
        <f t="shared" si="7"/>
        <v/>
      </c>
      <c r="I82" s="2" t="str">
        <f t="shared" si="8"/>
        <v/>
      </c>
      <c r="J82" s="19" t="str">
        <f t="shared" si="8"/>
        <v/>
      </c>
      <c r="K82" s="52" t="s">
        <v>296</v>
      </c>
      <c r="M82" s="49"/>
      <c r="N82" s="49"/>
    </row>
    <row r="83" spans="1:16" ht="12" customHeight="1" thickBot="1" x14ac:dyDescent="0.2">
      <c r="A83" s="16"/>
      <c r="B83" s="124"/>
      <c r="C83" s="5"/>
      <c r="D83" s="32"/>
      <c r="E83" s="31" t="str">
        <f>IF(M83="","",IF(N83="","",VLOOKUP(M83&amp;N83,指導内容例!$C$3:$D$107,2,FALSE)))</f>
        <v/>
      </c>
      <c r="F83" s="8"/>
      <c r="G83" s="2" t="str">
        <f t="shared" si="6"/>
        <v/>
      </c>
      <c r="H83" s="19" t="str">
        <f t="shared" si="7"/>
        <v/>
      </c>
      <c r="I83" s="2" t="str">
        <f t="shared" si="8"/>
        <v/>
      </c>
      <c r="J83" s="19" t="str">
        <f t="shared" si="8"/>
        <v/>
      </c>
      <c r="K83" s="52" t="s">
        <v>297</v>
      </c>
      <c r="M83" s="49"/>
      <c r="N83" s="49"/>
    </row>
    <row r="84" spans="1:16" ht="12" customHeight="1" thickBot="1" x14ac:dyDescent="0.2">
      <c r="A84" s="16"/>
      <c r="B84" s="124"/>
      <c r="C84" s="5"/>
      <c r="D84" s="32"/>
      <c r="E84" s="31" t="str">
        <f>IF(M84="","",IF(N84="","",VLOOKUP(M84&amp;N84,指導内容例!$C$3:$D$107,2,FALSE)))</f>
        <v/>
      </c>
      <c r="F84" s="8"/>
      <c r="G84" s="2" t="str">
        <f t="shared" si="6"/>
        <v/>
      </c>
      <c r="H84" s="19" t="str">
        <f t="shared" si="7"/>
        <v/>
      </c>
      <c r="I84" s="2" t="str">
        <f t="shared" si="8"/>
        <v/>
      </c>
      <c r="J84" s="19" t="str">
        <f t="shared" si="8"/>
        <v/>
      </c>
      <c r="K84" s="52" t="s">
        <v>298</v>
      </c>
      <c r="M84" s="49"/>
      <c r="N84" s="49"/>
    </row>
    <row r="85" spans="1:16" ht="12" customHeight="1" thickBot="1" x14ac:dyDescent="0.2">
      <c r="A85" s="16"/>
      <c r="B85" s="124"/>
      <c r="C85" s="5"/>
      <c r="D85" s="32"/>
      <c r="E85" s="31" t="str">
        <f>IF(M85="","",IF(N85="","",VLOOKUP(M85&amp;N85,指導内容例!$C$3:$D$107,2,FALSE)))</f>
        <v/>
      </c>
      <c r="F85" s="8"/>
      <c r="G85" s="2" t="str">
        <f t="shared" si="6"/>
        <v/>
      </c>
      <c r="H85" s="19" t="str">
        <f t="shared" si="7"/>
        <v/>
      </c>
      <c r="I85" s="2" t="str">
        <f t="shared" si="8"/>
        <v/>
      </c>
      <c r="J85" s="19" t="str">
        <f t="shared" si="8"/>
        <v/>
      </c>
      <c r="K85" s="52"/>
      <c r="M85" s="49"/>
      <c r="N85" s="49"/>
      <c r="P85" s="3"/>
    </row>
    <row r="86" spans="1:16" ht="12" customHeight="1" thickBot="1" x14ac:dyDescent="0.2">
      <c r="A86" s="16"/>
      <c r="B86" s="124"/>
      <c r="C86" s="5"/>
      <c r="D86" s="32"/>
      <c r="E86" s="31" t="str">
        <f>IF(M86="","",IF(N86="","",VLOOKUP(M86&amp;N86,指導内容例!$C$3:$D$107,2,FALSE)))</f>
        <v/>
      </c>
      <c r="F86" s="8"/>
      <c r="G86" s="2" t="str">
        <f t="shared" si="6"/>
        <v/>
      </c>
      <c r="H86" s="19" t="str">
        <f t="shared" si="7"/>
        <v/>
      </c>
      <c r="I86" s="2" t="str">
        <f t="shared" si="8"/>
        <v/>
      </c>
      <c r="J86" s="19" t="str">
        <f t="shared" si="8"/>
        <v/>
      </c>
      <c r="K86" s="52"/>
      <c r="M86" s="49"/>
      <c r="N86" s="49"/>
    </row>
    <row r="87" spans="1:16" ht="12" customHeight="1" thickBot="1" x14ac:dyDescent="0.2">
      <c r="A87" s="16"/>
      <c r="B87" s="124"/>
      <c r="C87" s="5"/>
      <c r="D87" s="32"/>
      <c r="E87" s="31" t="str">
        <f>IF(M87="","",IF(N87="","",VLOOKUP(M87&amp;N87,指導内容例!$C$3:$D$107,2,FALSE)))</f>
        <v/>
      </c>
      <c r="F87" s="8"/>
      <c r="G87" s="2" t="str">
        <f t="shared" si="6"/>
        <v/>
      </c>
      <c r="H87" s="19" t="str">
        <f t="shared" si="7"/>
        <v/>
      </c>
      <c r="I87" s="2" t="str">
        <f t="shared" si="8"/>
        <v/>
      </c>
      <c r="J87" s="19" t="str">
        <f t="shared" si="8"/>
        <v/>
      </c>
      <c r="K87" s="52"/>
      <c r="M87" s="49"/>
      <c r="N87" s="49"/>
    </row>
    <row r="88" spans="1:16" ht="12" customHeight="1" thickBot="1" x14ac:dyDescent="0.2">
      <c r="A88" s="16"/>
      <c r="B88" s="124"/>
      <c r="C88" s="5"/>
      <c r="D88" s="32"/>
      <c r="E88" s="31" t="str">
        <f>IF(M88="","",IF(N88="","",VLOOKUP(M88&amp;N88,指導内容例!$C$3:$D$107,2,FALSE)))</f>
        <v/>
      </c>
      <c r="F88" s="8"/>
      <c r="G88" s="2" t="str">
        <f t="shared" si="6"/>
        <v/>
      </c>
      <c r="H88" s="19" t="str">
        <f t="shared" si="7"/>
        <v/>
      </c>
      <c r="I88" s="2" t="str">
        <f t="shared" si="8"/>
        <v/>
      </c>
      <c r="J88" s="19" t="str">
        <f t="shared" si="8"/>
        <v/>
      </c>
      <c r="K88" s="52"/>
      <c r="M88" s="49"/>
      <c r="N88" s="49"/>
    </row>
    <row r="89" spans="1:16" ht="12" customHeight="1" thickBot="1" x14ac:dyDescent="0.2">
      <c r="A89" s="16"/>
      <c r="B89" s="124"/>
      <c r="C89" s="5"/>
      <c r="D89" s="32"/>
      <c r="E89" s="31" t="str">
        <f>IF(M89="","",IF(N89="","",VLOOKUP(M89&amp;N89,指導内容例!$C$3:$D$107,2,FALSE)))</f>
        <v/>
      </c>
      <c r="F89" s="8"/>
      <c r="G89" s="2" t="str">
        <f t="shared" si="6"/>
        <v/>
      </c>
      <c r="H89" s="19" t="str">
        <f t="shared" si="7"/>
        <v/>
      </c>
      <c r="I89" s="2" t="str">
        <f t="shared" si="8"/>
        <v/>
      </c>
      <c r="J89" s="19" t="str">
        <f t="shared" si="8"/>
        <v/>
      </c>
      <c r="K89" s="52"/>
      <c r="M89" s="49"/>
      <c r="N89" s="49"/>
    </row>
    <row r="90" spans="1:16" ht="12" customHeight="1" thickBot="1" x14ac:dyDescent="0.2">
      <c r="A90" s="16"/>
      <c r="B90" s="124"/>
      <c r="C90" s="5"/>
      <c r="D90" s="32"/>
      <c r="E90" s="31" t="str">
        <f>IF(M90="","",IF(N90="","",VLOOKUP(M90&amp;N90,指導内容例!$C$3:$D$107,2,FALSE)))</f>
        <v/>
      </c>
      <c r="F90" s="8"/>
      <c r="G90" s="2" t="str">
        <f t="shared" si="6"/>
        <v/>
      </c>
      <c r="H90" s="19" t="str">
        <f t="shared" si="7"/>
        <v/>
      </c>
      <c r="I90" s="2" t="str">
        <f t="shared" si="8"/>
        <v/>
      </c>
      <c r="J90" s="19" t="str">
        <f t="shared" si="8"/>
        <v/>
      </c>
      <c r="K90" s="52"/>
      <c r="M90" s="49"/>
      <c r="N90" s="49"/>
    </row>
    <row r="91" spans="1:16" ht="12.75" thickBot="1" x14ac:dyDescent="0.2">
      <c r="A91" s="16"/>
      <c r="B91" s="125"/>
      <c r="C91" s="6"/>
      <c r="D91" s="33"/>
      <c r="E91" s="34" t="str">
        <f>IF(M91="","",IF(N91="","",VLOOKUP(M91&amp;N91,指導内容例!$C$3:$D$107,2,FALSE)))</f>
        <v/>
      </c>
      <c r="F91" s="9"/>
      <c r="G91" s="14" t="str">
        <f t="shared" si="6"/>
        <v/>
      </c>
      <c r="H91" s="21" t="str">
        <f t="shared" si="7"/>
        <v/>
      </c>
      <c r="I91" s="14" t="str">
        <f t="shared" si="8"/>
        <v/>
      </c>
      <c r="J91" s="21" t="str">
        <f t="shared" si="8"/>
        <v/>
      </c>
      <c r="K91" s="106"/>
      <c r="M91" s="49"/>
      <c r="N91" s="49"/>
    </row>
    <row r="92" spans="1:16" ht="12" customHeight="1" thickBot="1" x14ac:dyDescent="0.2">
      <c r="A92" s="16"/>
      <c r="B92" s="123" t="s">
        <v>30</v>
      </c>
      <c r="C92" s="5"/>
      <c r="D92" s="32"/>
      <c r="E92" s="31" t="str">
        <f>IF(M92="","",IF(N92="","",VLOOKUP(M92&amp;N92,指導内容例!$C$3:$D$107,2,FALSE)))</f>
        <v/>
      </c>
      <c r="F92" s="12"/>
      <c r="G92" s="2" t="str">
        <f t="shared" si="6"/>
        <v/>
      </c>
      <c r="H92" s="19" t="str">
        <f t="shared" si="7"/>
        <v/>
      </c>
      <c r="I92" s="2" t="str">
        <f t="shared" si="8"/>
        <v/>
      </c>
      <c r="J92" s="19" t="str">
        <f t="shared" si="8"/>
        <v/>
      </c>
      <c r="K92" s="52" t="s">
        <v>299</v>
      </c>
      <c r="M92" s="49"/>
      <c r="N92" s="49"/>
    </row>
    <row r="93" spans="1:16" ht="12.75" thickBot="1" x14ac:dyDescent="0.2">
      <c r="A93" s="16"/>
      <c r="B93" s="124"/>
      <c r="C93" s="5"/>
      <c r="D93" s="32"/>
      <c r="E93" s="31" t="str">
        <f>IF(M93="","",IF(N93="","",VLOOKUP(M93&amp;N93,指導内容例!$C$3:$D$107,2,FALSE)))</f>
        <v/>
      </c>
      <c r="F93" s="12"/>
      <c r="G93" s="2" t="str">
        <f t="shared" si="6"/>
        <v/>
      </c>
      <c r="H93" s="19" t="str">
        <f t="shared" si="7"/>
        <v/>
      </c>
      <c r="I93" s="2" t="str">
        <f t="shared" si="8"/>
        <v/>
      </c>
      <c r="J93" s="20" t="str">
        <f t="shared" si="8"/>
        <v/>
      </c>
      <c r="K93" s="52" t="s">
        <v>300</v>
      </c>
      <c r="M93" s="49"/>
      <c r="N93" s="49"/>
    </row>
    <row r="94" spans="1:16" ht="12.75" customHeight="1" thickBot="1" x14ac:dyDescent="0.2">
      <c r="A94" s="16"/>
      <c r="B94" s="124"/>
      <c r="C94" s="5"/>
      <c r="D94" s="32"/>
      <c r="E94" s="31" t="str">
        <f>IF(M94="","",IF(N94="","",VLOOKUP(M94&amp;N94,指導内容例!$C$3:$D$107,2,FALSE)))</f>
        <v/>
      </c>
      <c r="F94" s="8"/>
      <c r="G94" s="2" t="str">
        <f t="shared" si="6"/>
        <v/>
      </c>
      <c r="H94" s="19" t="str">
        <f t="shared" si="7"/>
        <v/>
      </c>
      <c r="I94" s="2" t="str">
        <f t="shared" si="8"/>
        <v/>
      </c>
      <c r="J94" s="19" t="str">
        <f t="shared" si="8"/>
        <v/>
      </c>
      <c r="K94" s="52"/>
      <c r="M94" s="49"/>
      <c r="N94" s="49"/>
    </row>
    <row r="95" spans="1:16" ht="12.75" thickBot="1" x14ac:dyDescent="0.2">
      <c r="A95" s="16"/>
      <c r="B95" s="124"/>
      <c r="C95" s="5"/>
      <c r="D95" s="32"/>
      <c r="E95" s="31" t="str">
        <f>IF(M95="","",IF(N95="","",VLOOKUP(M95&amp;N95,指導内容例!$C$3:$D$107,2,FALSE)))</f>
        <v/>
      </c>
      <c r="F95" s="8"/>
      <c r="G95" s="2" t="str">
        <f t="shared" si="6"/>
        <v/>
      </c>
      <c r="H95" s="19" t="str">
        <f t="shared" si="7"/>
        <v/>
      </c>
      <c r="I95" s="2" t="str">
        <f t="shared" si="8"/>
        <v/>
      </c>
      <c r="J95" s="19" t="str">
        <f t="shared" si="8"/>
        <v/>
      </c>
      <c r="K95" s="52"/>
      <c r="M95" s="49"/>
      <c r="N95" s="49"/>
    </row>
    <row r="96" spans="1:16" ht="12.75" thickBot="1" x14ac:dyDescent="0.2">
      <c r="A96" s="16"/>
      <c r="B96" s="124"/>
      <c r="C96" s="5"/>
      <c r="D96" s="32"/>
      <c r="E96" s="36" t="str">
        <f>IF(M96="","",IF(N96="","",VLOOKUP(M96&amp;N96,指導内容例!$C$3:$D$107,2,FALSE)))</f>
        <v/>
      </c>
      <c r="F96" s="8"/>
      <c r="G96" s="2" t="str">
        <f t="shared" si="6"/>
        <v/>
      </c>
      <c r="H96" s="19" t="str">
        <f t="shared" si="7"/>
        <v/>
      </c>
      <c r="I96" s="2" t="str">
        <f t="shared" si="8"/>
        <v/>
      </c>
      <c r="J96" s="19" t="str">
        <f t="shared" si="8"/>
        <v/>
      </c>
      <c r="K96" s="108"/>
      <c r="M96" s="49"/>
      <c r="N96" s="49"/>
    </row>
    <row r="97" spans="1:14" ht="12.75" thickBot="1" x14ac:dyDescent="0.2">
      <c r="A97" s="16"/>
      <c r="B97" s="124"/>
      <c r="C97" s="5"/>
      <c r="D97" s="32"/>
      <c r="E97" s="36" t="str">
        <f>IF(M97="","",IF(N97="","",VLOOKUP(M97&amp;N97,指導内容例!$C$3:$D$107,2,FALSE)))</f>
        <v/>
      </c>
      <c r="F97" s="8"/>
      <c r="G97" s="2" t="str">
        <f t="shared" si="6"/>
        <v/>
      </c>
      <c r="H97" s="19" t="str">
        <f t="shared" si="7"/>
        <v/>
      </c>
      <c r="I97" s="2" t="str">
        <f t="shared" ref="I97:J112" si="9">IF(G97="","",I96+G97)</f>
        <v/>
      </c>
      <c r="J97" s="19" t="str">
        <f t="shared" si="9"/>
        <v/>
      </c>
      <c r="K97" s="108"/>
      <c r="M97" s="49"/>
      <c r="N97" s="49"/>
    </row>
    <row r="98" spans="1:14" ht="12.75" thickBot="1" x14ac:dyDescent="0.2">
      <c r="A98" s="16"/>
      <c r="B98" s="124"/>
      <c r="C98" s="5"/>
      <c r="D98" s="32"/>
      <c r="E98" s="36" t="str">
        <f>IF(M98="","",IF(N98="","",VLOOKUP(M98&amp;N98,指導内容例!$C$3:$D$107,2,FALSE)))</f>
        <v/>
      </c>
      <c r="F98" s="8"/>
      <c r="G98" s="2" t="str">
        <f t="shared" si="6"/>
        <v/>
      </c>
      <c r="H98" s="19" t="str">
        <f t="shared" si="7"/>
        <v/>
      </c>
      <c r="I98" s="2" t="str">
        <f t="shared" si="9"/>
        <v/>
      </c>
      <c r="J98" s="19" t="str">
        <f t="shared" si="9"/>
        <v/>
      </c>
      <c r="K98" s="108"/>
      <c r="M98" s="49"/>
      <c r="N98" s="49"/>
    </row>
    <row r="99" spans="1:14" ht="12.75" thickBot="1" x14ac:dyDescent="0.2">
      <c r="A99" s="16"/>
      <c r="B99" s="124"/>
      <c r="C99" s="5"/>
      <c r="D99" s="32"/>
      <c r="E99" s="36" t="str">
        <f>IF(M99="","",IF(N99="","",VLOOKUP(M99&amp;N99,指導内容例!$C$3:$D$107,2,FALSE)))</f>
        <v/>
      </c>
      <c r="F99" s="8"/>
      <c r="G99" s="2" t="str">
        <f t="shared" si="6"/>
        <v/>
      </c>
      <c r="H99" s="19" t="str">
        <f t="shared" si="7"/>
        <v/>
      </c>
      <c r="I99" s="2" t="str">
        <f t="shared" si="9"/>
        <v/>
      </c>
      <c r="J99" s="19" t="str">
        <f t="shared" si="9"/>
        <v/>
      </c>
      <c r="K99" s="108"/>
      <c r="M99" s="49"/>
      <c r="N99" s="49"/>
    </row>
    <row r="100" spans="1:14" ht="12.75" thickBot="1" x14ac:dyDescent="0.2">
      <c r="A100" s="16"/>
      <c r="B100" s="124"/>
      <c r="C100" s="5"/>
      <c r="D100" s="32"/>
      <c r="E100" s="36" t="str">
        <f>IF(M100="","",IF(N100="","",VLOOKUP(M100&amp;N100,指導内容例!$C$3:$D$107,2,FALSE)))</f>
        <v/>
      </c>
      <c r="F100" s="8"/>
      <c r="G100" s="2" t="str">
        <f t="shared" si="6"/>
        <v/>
      </c>
      <c r="H100" s="19" t="str">
        <f t="shared" si="7"/>
        <v/>
      </c>
      <c r="I100" s="2" t="str">
        <f t="shared" si="9"/>
        <v/>
      </c>
      <c r="J100" s="19" t="str">
        <f t="shared" si="9"/>
        <v/>
      </c>
      <c r="K100" s="108"/>
      <c r="M100" s="49"/>
      <c r="N100" s="49"/>
    </row>
    <row r="101" spans="1:14" ht="12.75" thickBot="1" x14ac:dyDescent="0.2">
      <c r="A101" s="16"/>
      <c r="B101" s="125"/>
      <c r="C101" s="6"/>
      <c r="D101" s="33"/>
      <c r="E101" s="37" t="str">
        <f>IF(M101="","",IF(N101="","",VLOOKUP(M101&amp;N101,指導内容例!$C$3:$D$107,2,FALSE)))</f>
        <v/>
      </c>
      <c r="F101" s="9"/>
      <c r="G101" s="14" t="str">
        <f t="shared" si="6"/>
        <v/>
      </c>
      <c r="H101" s="21" t="str">
        <f t="shared" si="7"/>
        <v/>
      </c>
      <c r="I101" s="14" t="str">
        <f t="shared" si="9"/>
        <v/>
      </c>
      <c r="J101" s="21" t="str">
        <f t="shared" si="9"/>
        <v/>
      </c>
      <c r="K101" s="106"/>
      <c r="M101" s="49"/>
      <c r="N101" s="49"/>
    </row>
    <row r="102" spans="1:14" ht="12.75" thickBot="1" x14ac:dyDescent="0.2">
      <c r="A102" s="16"/>
      <c r="B102" s="117" t="s">
        <v>14</v>
      </c>
      <c r="C102" s="5"/>
      <c r="D102" s="32"/>
      <c r="E102" s="35" t="str">
        <f>IF(M102="","",IF(N102="","",VLOOKUP(M102&amp;N102,指導内容例!$C$3:$D$107,2,FALSE)))</f>
        <v/>
      </c>
      <c r="F102" s="8"/>
      <c r="G102" s="2" t="str">
        <f t="shared" si="6"/>
        <v/>
      </c>
      <c r="H102" s="19" t="str">
        <f t="shared" si="7"/>
        <v/>
      </c>
      <c r="I102" s="2" t="str">
        <f t="shared" si="9"/>
        <v/>
      </c>
      <c r="J102" s="19" t="str">
        <f t="shared" si="9"/>
        <v/>
      </c>
      <c r="K102" s="52"/>
      <c r="M102" s="49"/>
      <c r="N102" s="49"/>
    </row>
    <row r="103" spans="1:14" ht="12.75" thickBot="1" x14ac:dyDescent="0.2">
      <c r="A103" s="16"/>
      <c r="B103" s="118"/>
      <c r="C103" s="5"/>
      <c r="D103" s="32"/>
      <c r="E103" s="31" t="str">
        <f>IF(M103="","",IF(N103="","",VLOOKUP(M103&amp;N103,指導内容例!$C$3:$D$107,2,FALSE)))</f>
        <v/>
      </c>
      <c r="F103" s="8"/>
      <c r="G103" s="2" t="str">
        <f t="shared" si="6"/>
        <v/>
      </c>
      <c r="H103" s="19" t="str">
        <f t="shared" si="7"/>
        <v/>
      </c>
      <c r="I103" s="2" t="str">
        <f t="shared" si="9"/>
        <v/>
      </c>
      <c r="J103" s="20" t="str">
        <f t="shared" si="9"/>
        <v/>
      </c>
      <c r="K103" s="52"/>
      <c r="M103" s="49"/>
      <c r="N103" s="49"/>
    </row>
    <row r="104" spans="1:14" ht="12.75" thickBot="1" x14ac:dyDescent="0.2">
      <c r="A104" s="16"/>
      <c r="B104" s="118"/>
      <c r="C104" s="5"/>
      <c r="D104" s="32"/>
      <c r="E104" s="31" t="str">
        <f>IF(M104="","",IF(N104="","",VLOOKUP(M104&amp;N104,指導内容例!$C$3:$D$107,2,FALSE)))</f>
        <v/>
      </c>
      <c r="F104" s="8"/>
      <c r="G104" s="2" t="str">
        <f t="shared" si="6"/>
        <v/>
      </c>
      <c r="H104" s="19" t="str">
        <f t="shared" si="7"/>
        <v/>
      </c>
      <c r="I104" s="2" t="str">
        <f t="shared" si="9"/>
        <v/>
      </c>
      <c r="J104" s="20" t="str">
        <f t="shared" si="9"/>
        <v/>
      </c>
      <c r="K104" s="52"/>
      <c r="M104" s="49"/>
      <c r="N104" s="49"/>
    </row>
    <row r="105" spans="1:14" ht="12.75" thickBot="1" x14ac:dyDescent="0.2">
      <c r="A105" s="16"/>
      <c r="B105" s="118"/>
      <c r="C105" s="5"/>
      <c r="D105" s="32"/>
      <c r="E105" s="31" t="str">
        <f>IF(M105="","",IF(N105="","",VLOOKUP(M105&amp;N105,指導内容例!$C$3:$D$107,2,FALSE)))</f>
        <v/>
      </c>
      <c r="F105" s="8"/>
      <c r="G105" s="2" t="str">
        <f t="shared" si="6"/>
        <v/>
      </c>
      <c r="H105" s="19" t="str">
        <f t="shared" si="7"/>
        <v/>
      </c>
      <c r="I105" s="2" t="str">
        <f t="shared" si="9"/>
        <v/>
      </c>
      <c r="J105" s="20" t="str">
        <f t="shared" si="9"/>
        <v/>
      </c>
      <c r="K105" s="52"/>
      <c r="M105" s="49"/>
      <c r="N105" s="49"/>
    </row>
    <row r="106" spans="1:14" ht="12.75" thickBot="1" x14ac:dyDescent="0.2">
      <c r="A106" s="16"/>
      <c r="B106" s="118"/>
      <c r="C106" s="5"/>
      <c r="D106" s="32"/>
      <c r="E106" s="31" t="str">
        <f>IF(M106="","",IF(N106="","",VLOOKUP(M106&amp;N106,指導内容例!$C$3:$D$107,2,FALSE)))</f>
        <v/>
      </c>
      <c r="F106" s="8"/>
      <c r="G106" s="2" t="str">
        <f t="shared" si="6"/>
        <v/>
      </c>
      <c r="H106" s="19" t="str">
        <f t="shared" si="7"/>
        <v/>
      </c>
      <c r="I106" s="2" t="str">
        <f t="shared" si="9"/>
        <v/>
      </c>
      <c r="J106" s="20" t="str">
        <f t="shared" si="9"/>
        <v/>
      </c>
      <c r="K106" s="52"/>
      <c r="M106" s="49"/>
      <c r="N106" s="49"/>
    </row>
    <row r="107" spans="1:14" ht="12.75" thickBot="1" x14ac:dyDescent="0.2">
      <c r="A107" s="16"/>
      <c r="B107" s="118"/>
      <c r="C107" s="5"/>
      <c r="D107" s="32"/>
      <c r="E107" s="31" t="str">
        <f>IF(M107="","",IF(N107="","",VLOOKUP(M107&amp;N107,指導内容例!$C$3:$D$107,2,FALSE)))</f>
        <v/>
      </c>
      <c r="F107" s="8"/>
      <c r="G107" s="2" t="str">
        <f t="shared" si="6"/>
        <v/>
      </c>
      <c r="H107" s="19" t="str">
        <f t="shared" si="7"/>
        <v/>
      </c>
      <c r="I107" s="2" t="str">
        <f t="shared" si="9"/>
        <v/>
      </c>
      <c r="J107" s="20" t="str">
        <f t="shared" si="9"/>
        <v/>
      </c>
      <c r="K107" s="52"/>
      <c r="M107" s="49"/>
      <c r="N107" s="49"/>
    </row>
    <row r="108" spans="1:14" ht="12.75" thickBot="1" x14ac:dyDescent="0.2">
      <c r="A108" s="16"/>
      <c r="B108" s="119"/>
      <c r="C108" s="6"/>
      <c r="D108" s="33"/>
      <c r="E108" s="34" t="str">
        <f>IF(M108="","",IF(N108="","",VLOOKUP(M108&amp;N108,指導内容例!$C$3:$D$107,2,FALSE)))</f>
        <v/>
      </c>
      <c r="F108" s="9"/>
      <c r="G108" s="14" t="str">
        <f t="shared" si="6"/>
        <v/>
      </c>
      <c r="H108" s="21" t="str">
        <f t="shared" si="7"/>
        <v/>
      </c>
      <c r="I108" s="14" t="str">
        <f t="shared" si="9"/>
        <v/>
      </c>
      <c r="J108" s="21" t="str">
        <f t="shared" si="9"/>
        <v/>
      </c>
      <c r="K108" s="106"/>
      <c r="M108" s="49"/>
      <c r="N108" s="49"/>
    </row>
    <row r="109" spans="1:14" ht="13.5" customHeight="1" thickBot="1" x14ac:dyDescent="0.2">
      <c r="A109" s="16"/>
      <c r="B109" s="120" t="s">
        <v>15</v>
      </c>
      <c r="C109" s="5"/>
      <c r="D109" s="32"/>
      <c r="E109" s="31" t="str">
        <f>IF(M109="","",IF(N109="","",VLOOKUP(M109&amp;N109,指導内容例!$C$3:$D$107,2,FALSE)))</f>
        <v/>
      </c>
      <c r="F109" s="8"/>
      <c r="G109" s="15" t="str">
        <f t="shared" si="6"/>
        <v/>
      </c>
      <c r="H109" s="19" t="str">
        <f t="shared" si="7"/>
        <v/>
      </c>
      <c r="I109" s="15" t="str">
        <f t="shared" si="9"/>
        <v/>
      </c>
      <c r="J109" s="19" t="str">
        <f t="shared" si="9"/>
        <v/>
      </c>
      <c r="K109" s="109"/>
      <c r="M109" s="49"/>
      <c r="N109" s="49"/>
    </row>
    <row r="110" spans="1:14" ht="12.75" thickBot="1" x14ac:dyDescent="0.2">
      <c r="A110" s="16"/>
      <c r="B110" s="118"/>
      <c r="C110" s="5"/>
      <c r="D110" s="32"/>
      <c r="E110" s="31" t="str">
        <f>IF(M110="","",IF(N110="","",VLOOKUP(M110&amp;N110,指導内容例!$C$3:$D$107,2,FALSE)))</f>
        <v/>
      </c>
      <c r="F110" s="8"/>
      <c r="G110" s="2" t="str">
        <f t="shared" si="6"/>
        <v/>
      </c>
      <c r="H110" s="19" t="str">
        <f t="shared" si="7"/>
        <v/>
      </c>
      <c r="I110" s="2" t="str">
        <f t="shared" si="9"/>
        <v/>
      </c>
      <c r="J110" s="19" t="str">
        <f t="shared" si="9"/>
        <v/>
      </c>
      <c r="K110" s="52"/>
      <c r="M110" s="49"/>
      <c r="N110" s="49"/>
    </row>
    <row r="111" spans="1:14" ht="12.75" thickBot="1" x14ac:dyDescent="0.2">
      <c r="A111" s="16"/>
      <c r="B111" s="118"/>
      <c r="C111" s="5"/>
      <c r="D111" s="32"/>
      <c r="E111" s="36" t="str">
        <f>IF(M111="","",IF(N111="","",VLOOKUP(M111&amp;N111,指導内容例!$C$3:$D$107,2,FALSE)))</f>
        <v/>
      </c>
      <c r="F111" s="8"/>
      <c r="G111" s="2" t="str">
        <f>IF(E111="","",1)</f>
        <v/>
      </c>
      <c r="H111" s="19" t="str">
        <f t="shared" si="7"/>
        <v/>
      </c>
      <c r="I111" s="2" t="str">
        <f t="shared" si="9"/>
        <v/>
      </c>
      <c r="J111" s="19" t="str">
        <f t="shared" si="9"/>
        <v/>
      </c>
      <c r="K111" s="52"/>
      <c r="M111" s="49"/>
      <c r="N111" s="49"/>
    </row>
    <row r="112" spans="1:14" ht="12.75" thickBot="1" x14ac:dyDescent="0.2">
      <c r="A112" s="16"/>
      <c r="B112" s="118"/>
      <c r="C112" s="5"/>
      <c r="D112" s="32"/>
      <c r="E112" s="36" t="str">
        <f>IF(M112="","",IF(N112="","",VLOOKUP(M112&amp;N112,指導内容例!$C$3:$D$107,2,FALSE)))</f>
        <v/>
      </c>
      <c r="F112" s="8"/>
      <c r="G112" s="2" t="str">
        <f>IF(E112="","",1)</f>
        <v/>
      </c>
      <c r="H112" s="19" t="str">
        <f t="shared" si="7"/>
        <v/>
      </c>
      <c r="I112" s="2" t="str">
        <f t="shared" si="9"/>
        <v/>
      </c>
      <c r="J112" s="19" t="str">
        <f t="shared" si="9"/>
        <v/>
      </c>
      <c r="K112" s="52"/>
      <c r="M112" s="49"/>
      <c r="N112" s="49"/>
    </row>
    <row r="113" spans="1:14" ht="12.75" thickBot="1" x14ac:dyDescent="0.2">
      <c r="A113" s="16"/>
      <c r="B113" s="118"/>
      <c r="C113" s="5"/>
      <c r="D113" s="32"/>
      <c r="E113" s="36" t="str">
        <f>IF(M113="","",IF(N113="","",VLOOKUP(M113&amp;N113,指導内容例!$C$3:$D$107,2,FALSE)))</f>
        <v/>
      </c>
      <c r="F113" s="8"/>
      <c r="G113" s="2" t="str">
        <f t="shared" si="6"/>
        <v/>
      </c>
      <c r="H113" s="19" t="str">
        <f t="shared" si="7"/>
        <v/>
      </c>
      <c r="I113" s="2" t="str">
        <f t="shared" ref="I113:J120" si="10">IF(G113="","",I112+G113)</f>
        <v/>
      </c>
      <c r="J113" s="19" t="str">
        <f t="shared" si="10"/>
        <v/>
      </c>
      <c r="K113" s="52"/>
      <c r="M113" s="49"/>
      <c r="N113" s="49"/>
    </row>
    <row r="114" spans="1:14" ht="12.75" thickBot="1" x14ac:dyDescent="0.2">
      <c r="A114" s="16"/>
      <c r="B114" s="118"/>
      <c r="C114" s="5"/>
      <c r="D114" s="32"/>
      <c r="E114" s="36" t="str">
        <f>IF(M114="","",IF(N114="","",VLOOKUP(M114&amp;N114,指導内容例!$C$3:$D$107,2,FALSE)))</f>
        <v/>
      </c>
      <c r="F114" s="8"/>
      <c r="G114" s="2" t="str">
        <f t="shared" si="6"/>
        <v/>
      </c>
      <c r="H114" s="19" t="str">
        <f t="shared" si="7"/>
        <v/>
      </c>
      <c r="I114" s="2" t="str">
        <f t="shared" si="10"/>
        <v/>
      </c>
      <c r="J114" s="19" t="str">
        <f t="shared" si="10"/>
        <v/>
      </c>
      <c r="K114" s="52"/>
      <c r="M114" s="49"/>
      <c r="N114" s="49"/>
    </row>
    <row r="115" spans="1:14" ht="12.75" thickBot="1" x14ac:dyDescent="0.2">
      <c r="A115" s="16"/>
      <c r="B115" s="118"/>
      <c r="C115" s="5"/>
      <c r="D115" s="32"/>
      <c r="E115" s="36" t="str">
        <f>IF(M115="","",IF(N115="","",VLOOKUP(M115&amp;N115,指導内容例!$C$3:$D$107,2,FALSE)))</f>
        <v/>
      </c>
      <c r="F115" s="8"/>
      <c r="G115" s="2" t="str">
        <f t="shared" si="6"/>
        <v/>
      </c>
      <c r="H115" s="19" t="str">
        <f t="shared" si="7"/>
        <v/>
      </c>
      <c r="I115" s="2" t="str">
        <f t="shared" si="10"/>
        <v/>
      </c>
      <c r="J115" s="19" t="str">
        <f t="shared" si="10"/>
        <v/>
      </c>
      <c r="K115" s="52"/>
      <c r="M115" s="49"/>
      <c r="N115" s="49"/>
    </row>
    <row r="116" spans="1:14" ht="12.75" thickBot="1" x14ac:dyDescent="0.2">
      <c r="A116" s="16"/>
      <c r="B116" s="119"/>
      <c r="C116" s="6"/>
      <c r="D116" s="33"/>
      <c r="E116" s="37" t="str">
        <f>IF(M116="","",IF(N116="","",VLOOKUP(M116&amp;N116,指導内容例!$C$3:$D$107,2,FALSE)))</f>
        <v/>
      </c>
      <c r="F116" s="9"/>
      <c r="G116" s="14" t="str">
        <f t="shared" si="6"/>
        <v/>
      </c>
      <c r="H116" s="21" t="str">
        <f t="shared" si="7"/>
        <v/>
      </c>
      <c r="I116" s="2" t="str">
        <f t="shared" si="10"/>
        <v/>
      </c>
      <c r="J116" s="21" t="str">
        <f t="shared" si="10"/>
        <v/>
      </c>
      <c r="K116" s="106"/>
      <c r="M116" s="49"/>
      <c r="N116" s="49"/>
    </row>
    <row r="117" spans="1:14" ht="13.5" customHeight="1" thickBot="1" x14ac:dyDescent="0.2">
      <c r="A117" s="16"/>
      <c r="B117" s="120" t="s">
        <v>16</v>
      </c>
      <c r="C117" s="5"/>
      <c r="D117" s="32"/>
      <c r="E117" s="31" t="str">
        <f>IF(M117="","",IF(N117="","",VLOOKUP(M117&amp;N117,指導内容例!$C$3:$D$107,2,FALSE)))</f>
        <v/>
      </c>
      <c r="F117" s="8"/>
      <c r="G117" s="15" t="str">
        <f t="shared" si="6"/>
        <v/>
      </c>
      <c r="H117" s="19" t="str">
        <f t="shared" si="7"/>
        <v/>
      </c>
      <c r="I117" s="15" t="str">
        <f t="shared" si="10"/>
        <v/>
      </c>
      <c r="J117" s="19" t="str">
        <f t="shared" si="10"/>
        <v/>
      </c>
      <c r="K117" s="52"/>
      <c r="M117" s="49"/>
      <c r="N117" s="49"/>
    </row>
    <row r="118" spans="1:14" ht="12.75" thickBot="1" x14ac:dyDescent="0.2">
      <c r="A118" s="16"/>
      <c r="B118" s="118"/>
      <c r="C118" s="5"/>
      <c r="D118" s="32"/>
      <c r="E118" s="31" t="str">
        <f>IF(M118="","",IF(N118="","",VLOOKUP(M118&amp;N118,指導内容例!$C$3:$D$107,2,FALSE)))</f>
        <v/>
      </c>
      <c r="F118" s="8"/>
      <c r="G118" s="2" t="str">
        <f t="shared" si="6"/>
        <v/>
      </c>
      <c r="H118" s="19" t="str">
        <f t="shared" si="7"/>
        <v/>
      </c>
      <c r="I118" s="2" t="str">
        <f t="shared" si="10"/>
        <v/>
      </c>
      <c r="J118" s="19" t="str">
        <f t="shared" si="10"/>
        <v/>
      </c>
      <c r="K118" s="52"/>
      <c r="M118" s="49"/>
      <c r="N118" s="49"/>
    </row>
    <row r="119" spans="1:14" ht="12.75" thickBot="1" x14ac:dyDescent="0.2">
      <c r="A119" s="16"/>
      <c r="B119" s="118"/>
      <c r="C119" s="5"/>
      <c r="D119" s="32"/>
      <c r="E119" s="36" t="str">
        <f>IF(M119="","",IF(N119="","",VLOOKUP(M119&amp;N119,指導内容例!$C$3:$D$107,2,FALSE)))</f>
        <v/>
      </c>
      <c r="F119" s="8"/>
      <c r="G119" s="2" t="str">
        <f t="shared" si="6"/>
        <v/>
      </c>
      <c r="H119" s="19" t="str">
        <f t="shared" si="7"/>
        <v/>
      </c>
      <c r="I119" s="2" t="str">
        <f t="shared" si="10"/>
        <v/>
      </c>
      <c r="J119" s="19" t="str">
        <f t="shared" si="10"/>
        <v/>
      </c>
      <c r="K119" s="52"/>
      <c r="M119" s="49"/>
      <c r="N119" s="49"/>
    </row>
    <row r="120" spans="1:14" ht="12.75" thickBot="1" x14ac:dyDescent="0.2">
      <c r="A120" s="16"/>
      <c r="B120" s="118"/>
      <c r="C120" s="5"/>
      <c r="D120" s="32"/>
      <c r="E120" s="36" t="str">
        <f>IF(M120="","",IF(N120="","",VLOOKUP(M120&amp;N120,指導内容例!$C$3:$D$107,2,FALSE)))</f>
        <v/>
      </c>
      <c r="F120" s="8"/>
      <c r="G120" s="2" t="str">
        <f t="shared" si="6"/>
        <v/>
      </c>
      <c r="H120" s="19" t="str">
        <f t="shared" si="7"/>
        <v/>
      </c>
      <c r="I120" s="2" t="str">
        <f t="shared" si="10"/>
        <v/>
      </c>
      <c r="J120" s="19" t="str">
        <f t="shared" si="10"/>
        <v/>
      </c>
      <c r="K120" s="52"/>
      <c r="M120" s="49"/>
      <c r="N120" s="49"/>
    </row>
    <row r="121" spans="1:14" ht="12.75" thickBot="1" x14ac:dyDescent="0.2">
      <c r="A121" s="16"/>
      <c r="B121" s="118"/>
      <c r="C121" s="5"/>
      <c r="D121" s="32"/>
      <c r="E121" s="36" t="str">
        <f>IF(M121="","",IF(N121="","",VLOOKUP(M121&amp;N121,指導内容例!$C$3:$D$107,2,FALSE)))</f>
        <v/>
      </c>
      <c r="F121" s="8"/>
      <c r="G121" s="2" t="str">
        <f t="shared" si="6"/>
        <v/>
      </c>
      <c r="H121" s="19" t="str">
        <f t="shared" si="7"/>
        <v/>
      </c>
      <c r="I121" s="2" t="str">
        <f>IF(G121="","",I120+G121)</f>
        <v/>
      </c>
      <c r="J121" s="19" t="str">
        <f>IF(H121="","",J120+H121)</f>
        <v/>
      </c>
      <c r="K121" s="52"/>
      <c r="M121" s="49"/>
      <c r="N121" s="49"/>
    </row>
    <row r="122" spans="1:14" x14ac:dyDescent="0.15">
      <c r="A122" s="43"/>
      <c r="B122" s="44"/>
      <c r="C122" s="44"/>
      <c r="D122" s="44"/>
      <c r="E122" s="44"/>
      <c r="F122" s="44"/>
      <c r="G122" s="44"/>
      <c r="H122" s="45" t="s">
        <v>82</v>
      </c>
      <c r="I122" s="121">
        <f>MAX(I13:I121)+MAX(J13:J121)</f>
        <v>0</v>
      </c>
      <c r="J122" s="122"/>
      <c r="K122" s="46"/>
    </row>
    <row r="123" spans="1:14" x14ac:dyDescent="0.15">
      <c r="A123" s="18" t="s">
        <v>242</v>
      </c>
    </row>
    <row r="124" spans="1:14" x14ac:dyDescent="0.15">
      <c r="A124" s="18" t="s">
        <v>318</v>
      </c>
      <c r="E124" s="3"/>
    </row>
    <row r="126" spans="1:14" x14ac:dyDescent="0.15">
      <c r="E126" s="3"/>
    </row>
  </sheetData>
  <mergeCells count="27">
    <mergeCell ref="A2:K2"/>
    <mergeCell ref="M10:N10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M11:M12"/>
    <mergeCell ref="N11:N12"/>
    <mergeCell ref="A13:A51"/>
    <mergeCell ref="B13:B22"/>
    <mergeCell ref="B23:B32"/>
    <mergeCell ref="B33:B42"/>
    <mergeCell ref="B43:B51"/>
    <mergeCell ref="B102:B108"/>
    <mergeCell ref="B109:B116"/>
    <mergeCell ref="B117:B121"/>
    <mergeCell ref="I122:J122"/>
    <mergeCell ref="B52:B61"/>
    <mergeCell ref="B62:B71"/>
    <mergeCell ref="B72:B81"/>
    <mergeCell ref="B82:B91"/>
    <mergeCell ref="B92:B101"/>
  </mergeCells>
  <phoneticPr fontId="17"/>
  <printOptions horizontalCentered="1"/>
  <pageMargins left="0.51181102362204722" right="0.35433070866141736" top="0.55118110236220474" bottom="0.35433070866141736" header="0.31496062992125984" footer="0.31496062992125984"/>
  <pageSetup paperSize="9" scale="93" orientation="portrait" r:id="rId1"/>
  <rowBreaks count="1" manualBreakCount="1">
    <brk id="61" max="10" man="1"/>
  </rowBreaks>
  <ignoredErrors>
    <ignoredError sqref="A7:A10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指導内容例!$G$18:$G$32</xm:f>
          </x14:formula1>
          <xm:sqref>F13:F121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07"/>
  <sheetViews>
    <sheetView view="pageBreakPreview" zoomScaleNormal="100" zoomScaleSheetLayoutView="100" workbookViewId="0">
      <selection activeCell="D16" sqref="D16"/>
    </sheetView>
  </sheetViews>
  <sheetFormatPr defaultRowHeight="13.5" x14ac:dyDescent="0.15"/>
  <cols>
    <col min="1" max="2" width="3.25" bestFit="1" customWidth="1"/>
    <col min="3" max="3" width="3.25" hidden="1" customWidth="1"/>
    <col min="4" max="4" width="56.625" customWidth="1"/>
    <col min="5" max="5" width="22.75" customWidth="1"/>
    <col min="6" max="6" width="3.25" bestFit="1" customWidth="1"/>
    <col min="7" max="7" width="23.75" customWidth="1"/>
  </cols>
  <sheetData>
    <row r="1" spans="1:9" s="26" customFormat="1" ht="14.25" customHeight="1" thickBot="1" x14ac:dyDescent="0.2">
      <c r="A1" s="55"/>
      <c r="B1" s="55"/>
      <c r="C1" s="55"/>
      <c r="D1" s="79"/>
      <c r="E1" s="56"/>
      <c r="F1" s="55"/>
      <c r="G1" s="55"/>
    </row>
    <row r="2" spans="1:9" s="26" customFormat="1" ht="67.5" customHeight="1" thickBot="1" x14ac:dyDescent="0.2">
      <c r="A2" s="63" t="s">
        <v>91</v>
      </c>
      <c r="B2" s="63" t="s">
        <v>92</v>
      </c>
      <c r="C2" s="75" t="s">
        <v>93</v>
      </c>
      <c r="D2" s="80" t="s">
        <v>94</v>
      </c>
      <c r="E2" s="104" t="s">
        <v>95</v>
      </c>
      <c r="F2" s="64" t="s">
        <v>91</v>
      </c>
      <c r="G2" s="64"/>
    </row>
    <row r="3" spans="1:9" s="26" customFormat="1" ht="15" customHeight="1" x14ac:dyDescent="0.15">
      <c r="A3" s="69">
        <v>1</v>
      </c>
      <c r="B3" s="69">
        <v>1</v>
      </c>
      <c r="C3" s="69" t="s">
        <v>96</v>
      </c>
      <c r="D3" s="81" t="s">
        <v>97</v>
      </c>
      <c r="E3" s="56" t="s">
        <v>301</v>
      </c>
      <c r="F3" s="59">
        <v>1</v>
      </c>
      <c r="G3" s="60" t="s">
        <v>98</v>
      </c>
    </row>
    <row r="4" spans="1:9" s="26" customFormat="1" ht="15" customHeight="1" x14ac:dyDescent="0.15">
      <c r="A4" s="65">
        <v>1</v>
      </c>
      <c r="B4" s="65">
        <v>2</v>
      </c>
      <c r="C4" s="65" t="s">
        <v>99</v>
      </c>
      <c r="D4" s="82" t="s">
        <v>100</v>
      </c>
      <c r="E4" s="56" t="s">
        <v>301</v>
      </c>
      <c r="F4" s="59">
        <v>2</v>
      </c>
      <c r="G4" s="60" t="s">
        <v>101</v>
      </c>
    </row>
    <row r="5" spans="1:9" s="26" customFormat="1" ht="15" customHeight="1" x14ac:dyDescent="0.15">
      <c r="A5" s="65">
        <v>1</v>
      </c>
      <c r="B5" s="65">
        <v>3</v>
      </c>
      <c r="C5" s="65" t="s">
        <v>102</v>
      </c>
      <c r="D5" s="82" t="s">
        <v>103</v>
      </c>
      <c r="E5" s="56" t="s">
        <v>301</v>
      </c>
      <c r="F5" s="59">
        <v>3</v>
      </c>
      <c r="G5" s="59" t="s">
        <v>104</v>
      </c>
    </row>
    <row r="6" spans="1:9" s="26" customFormat="1" ht="15" customHeight="1" x14ac:dyDescent="0.15">
      <c r="A6" s="65">
        <v>1</v>
      </c>
      <c r="B6" s="66">
        <v>4</v>
      </c>
      <c r="C6" s="65" t="s">
        <v>105</v>
      </c>
      <c r="D6" s="83" t="s">
        <v>80</v>
      </c>
      <c r="E6" s="56"/>
      <c r="F6" s="59">
        <v>4</v>
      </c>
      <c r="G6" s="59" t="s">
        <v>241</v>
      </c>
    </row>
    <row r="7" spans="1:9" s="26" customFormat="1" ht="15" customHeight="1" x14ac:dyDescent="0.15">
      <c r="A7" s="70">
        <v>1</v>
      </c>
      <c r="B7" s="71">
        <v>5</v>
      </c>
      <c r="C7" s="70" t="s">
        <v>106</v>
      </c>
      <c r="D7" s="84" t="s">
        <v>107</v>
      </c>
      <c r="E7" s="56"/>
      <c r="F7" s="59">
        <v>5</v>
      </c>
      <c r="G7" s="59" t="s">
        <v>108</v>
      </c>
    </row>
    <row r="8" spans="1:9" s="26" customFormat="1" ht="15" customHeight="1" thickBot="1" x14ac:dyDescent="0.2">
      <c r="A8" s="70">
        <v>1</v>
      </c>
      <c r="B8" s="71">
        <v>6</v>
      </c>
      <c r="C8" s="70" t="s">
        <v>109</v>
      </c>
      <c r="D8" s="85" t="s">
        <v>110</v>
      </c>
      <c r="E8" s="56" t="s">
        <v>301</v>
      </c>
      <c r="F8" s="59">
        <v>6</v>
      </c>
      <c r="G8" s="60" t="s">
        <v>245</v>
      </c>
    </row>
    <row r="9" spans="1:9" s="26" customFormat="1" ht="15" customHeight="1" x14ac:dyDescent="0.15">
      <c r="A9" s="73">
        <v>2</v>
      </c>
      <c r="B9" s="74">
        <v>1</v>
      </c>
      <c r="C9" s="73" t="s">
        <v>111</v>
      </c>
      <c r="D9" s="86" t="s">
        <v>35</v>
      </c>
      <c r="E9" s="56" t="s">
        <v>301</v>
      </c>
      <c r="F9" s="59">
        <v>7</v>
      </c>
      <c r="G9" s="60" t="s">
        <v>246</v>
      </c>
    </row>
    <row r="10" spans="1:9" s="26" customFormat="1" ht="15" customHeight="1" x14ac:dyDescent="0.15">
      <c r="A10" s="65">
        <v>2</v>
      </c>
      <c r="B10" s="66">
        <v>2</v>
      </c>
      <c r="C10" s="65" t="s">
        <v>112</v>
      </c>
      <c r="D10" s="87" t="s">
        <v>37</v>
      </c>
      <c r="E10" s="56" t="s">
        <v>302</v>
      </c>
      <c r="F10" s="59">
        <v>8</v>
      </c>
      <c r="G10" s="61" t="s">
        <v>247</v>
      </c>
    </row>
    <row r="11" spans="1:9" s="26" customFormat="1" ht="15" customHeight="1" x14ac:dyDescent="0.15">
      <c r="A11" s="65">
        <v>2</v>
      </c>
      <c r="B11" s="66">
        <v>3</v>
      </c>
      <c r="C11" s="65" t="s">
        <v>113</v>
      </c>
      <c r="D11" s="87" t="s">
        <v>36</v>
      </c>
      <c r="E11" s="56"/>
      <c r="F11" s="59">
        <v>9</v>
      </c>
      <c r="G11" s="61" t="s">
        <v>248</v>
      </c>
    </row>
    <row r="12" spans="1:9" s="26" customFormat="1" ht="15" customHeight="1" x14ac:dyDescent="0.15">
      <c r="A12" s="65">
        <v>2</v>
      </c>
      <c r="B12" s="66">
        <v>4</v>
      </c>
      <c r="C12" s="65" t="s">
        <v>114</v>
      </c>
      <c r="D12" s="87" t="s">
        <v>34</v>
      </c>
      <c r="E12" s="56"/>
      <c r="F12" s="59">
        <v>10</v>
      </c>
      <c r="G12" s="61" t="s">
        <v>249</v>
      </c>
      <c r="I12" s="27"/>
    </row>
    <row r="13" spans="1:9" s="26" customFormat="1" ht="15" customHeight="1" x14ac:dyDescent="0.15">
      <c r="A13" s="65">
        <v>2</v>
      </c>
      <c r="B13" s="66">
        <v>5</v>
      </c>
      <c r="C13" s="65" t="s">
        <v>115</v>
      </c>
      <c r="D13" s="88" t="s">
        <v>33</v>
      </c>
      <c r="E13" s="56"/>
      <c r="F13" s="59">
        <v>11</v>
      </c>
      <c r="G13" s="62" t="s">
        <v>250</v>
      </c>
      <c r="I13" s="27"/>
    </row>
    <row r="14" spans="1:9" s="26" customFormat="1" ht="15" customHeight="1" x14ac:dyDescent="0.15">
      <c r="A14" s="65">
        <v>2</v>
      </c>
      <c r="B14" s="66">
        <v>6</v>
      </c>
      <c r="C14" s="65" t="s">
        <v>116</v>
      </c>
      <c r="D14" s="88" t="s">
        <v>32</v>
      </c>
      <c r="E14" s="56"/>
      <c r="F14" s="59">
        <v>12</v>
      </c>
      <c r="G14" s="62" t="s">
        <v>117</v>
      </c>
      <c r="I14" s="27"/>
    </row>
    <row r="15" spans="1:9" s="26" customFormat="1" ht="15" customHeight="1" x14ac:dyDescent="0.15">
      <c r="A15" s="65">
        <v>2</v>
      </c>
      <c r="B15" s="66">
        <v>7</v>
      </c>
      <c r="C15" s="65" t="s">
        <v>118</v>
      </c>
      <c r="D15" s="87" t="s">
        <v>38</v>
      </c>
      <c r="E15" s="56" t="s">
        <v>301</v>
      </c>
      <c r="F15" s="55"/>
      <c r="G15" s="55"/>
      <c r="I15" s="27"/>
    </row>
    <row r="16" spans="1:9" s="26" customFormat="1" ht="15" customHeight="1" x14ac:dyDescent="0.15">
      <c r="A16" s="65">
        <v>2</v>
      </c>
      <c r="B16" s="66">
        <v>8</v>
      </c>
      <c r="C16" s="65" t="s">
        <v>119</v>
      </c>
      <c r="D16" s="89" t="s">
        <v>39</v>
      </c>
      <c r="E16" s="56"/>
      <c r="F16" s="55"/>
      <c r="G16" s="55"/>
      <c r="I16" s="27"/>
    </row>
    <row r="17" spans="1:10" s="26" customFormat="1" ht="15" customHeight="1" x14ac:dyDescent="0.15">
      <c r="A17" s="65">
        <v>2</v>
      </c>
      <c r="B17" s="66">
        <v>9</v>
      </c>
      <c r="C17" s="65" t="s">
        <v>120</v>
      </c>
      <c r="D17" s="90" t="s">
        <v>40</v>
      </c>
      <c r="E17" s="56"/>
      <c r="F17" s="55" t="s">
        <v>121</v>
      </c>
      <c r="G17" s="55"/>
      <c r="I17" s="27"/>
    </row>
    <row r="18" spans="1:10" s="26" customFormat="1" ht="15" customHeight="1" x14ac:dyDescent="0.15">
      <c r="A18" s="65">
        <v>2</v>
      </c>
      <c r="B18" s="66">
        <v>10</v>
      </c>
      <c r="C18" s="65" t="s">
        <v>122</v>
      </c>
      <c r="D18" s="88" t="s">
        <v>41</v>
      </c>
      <c r="E18" s="56"/>
      <c r="F18" s="59">
        <v>1</v>
      </c>
      <c r="G18" s="59" t="s">
        <v>123</v>
      </c>
    </row>
    <row r="19" spans="1:10" s="26" customFormat="1" ht="15" customHeight="1" thickBot="1" x14ac:dyDescent="0.2">
      <c r="A19" s="67">
        <v>2</v>
      </c>
      <c r="B19" s="68">
        <v>11</v>
      </c>
      <c r="C19" s="67" t="s">
        <v>124</v>
      </c>
      <c r="D19" s="91" t="s">
        <v>42</v>
      </c>
      <c r="E19" s="56"/>
      <c r="F19" s="59">
        <v>2</v>
      </c>
      <c r="G19" s="59" t="s">
        <v>125</v>
      </c>
    </row>
    <row r="20" spans="1:10" s="26" customFormat="1" ht="15" customHeight="1" x14ac:dyDescent="0.15">
      <c r="A20" s="69">
        <v>3</v>
      </c>
      <c r="B20" s="72">
        <v>1</v>
      </c>
      <c r="C20" s="69" t="s">
        <v>126</v>
      </c>
      <c r="D20" s="92" t="s">
        <v>46</v>
      </c>
      <c r="E20" s="56" t="s">
        <v>302</v>
      </c>
      <c r="F20" s="59">
        <v>3</v>
      </c>
      <c r="G20" s="59" t="s">
        <v>78</v>
      </c>
    </row>
    <row r="21" spans="1:10" s="26" customFormat="1" ht="15" customHeight="1" x14ac:dyDescent="0.15">
      <c r="A21" s="65">
        <v>3</v>
      </c>
      <c r="B21" s="66">
        <v>2</v>
      </c>
      <c r="C21" s="65" t="s">
        <v>127</v>
      </c>
      <c r="D21" s="87" t="s">
        <v>54</v>
      </c>
      <c r="E21" s="56" t="s">
        <v>302</v>
      </c>
      <c r="F21" s="59">
        <v>4</v>
      </c>
      <c r="G21" s="59" t="s">
        <v>77</v>
      </c>
    </row>
    <row r="22" spans="1:10" s="26" customFormat="1" ht="15" customHeight="1" x14ac:dyDescent="0.15">
      <c r="A22" s="65">
        <v>3</v>
      </c>
      <c r="B22" s="66">
        <v>3</v>
      </c>
      <c r="C22" s="65" t="s">
        <v>128</v>
      </c>
      <c r="D22" s="82" t="s">
        <v>129</v>
      </c>
      <c r="E22" s="56" t="s">
        <v>303</v>
      </c>
      <c r="F22" s="59">
        <v>5</v>
      </c>
      <c r="G22" s="59" t="s">
        <v>76</v>
      </c>
    </row>
    <row r="23" spans="1:10" s="26" customFormat="1" ht="15" customHeight="1" x14ac:dyDescent="0.15">
      <c r="A23" s="65">
        <v>3</v>
      </c>
      <c r="B23" s="66">
        <v>4</v>
      </c>
      <c r="C23" s="65" t="s">
        <v>130</v>
      </c>
      <c r="D23" s="87" t="s">
        <v>50</v>
      </c>
      <c r="E23" s="56" t="s">
        <v>303</v>
      </c>
      <c r="F23" s="59">
        <v>6</v>
      </c>
      <c r="G23" s="59" t="s">
        <v>131</v>
      </c>
    </row>
    <row r="24" spans="1:10" s="26" customFormat="1" ht="15" customHeight="1" x14ac:dyDescent="0.15">
      <c r="A24" s="65">
        <v>3</v>
      </c>
      <c r="B24" s="66">
        <v>5</v>
      </c>
      <c r="C24" s="65" t="s">
        <v>132</v>
      </c>
      <c r="D24" s="87" t="s">
        <v>47</v>
      </c>
      <c r="E24" s="56" t="s">
        <v>304</v>
      </c>
      <c r="F24" s="59">
        <v>7</v>
      </c>
      <c r="G24" s="76" t="s">
        <v>133</v>
      </c>
    </row>
    <row r="25" spans="1:10" s="26" customFormat="1" ht="15" customHeight="1" x14ac:dyDescent="0.15">
      <c r="A25" s="65">
        <v>3</v>
      </c>
      <c r="B25" s="66">
        <v>6</v>
      </c>
      <c r="C25" s="65" t="s">
        <v>134</v>
      </c>
      <c r="D25" s="87" t="s">
        <v>52</v>
      </c>
      <c r="E25" s="56" t="s">
        <v>303</v>
      </c>
      <c r="F25" s="59">
        <v>8</v>
      </c>
      <c r="G25" s="76" t="s">
        <v>135</v>
      </c>
    </row>
    <row r="26" spans="1:10" s="26" customFormat="1" ht="15" customHeight="1" x14ac:dyDescent="0.15">
      <c r="A26" s="65">
        <v>3</v>
      </c>
      <c r="B26" s="66">
        <v>7</v>
      </c>
      <c r="C26" s="65" t="s">
        <v>136</v>
      </c>
      <c r="D26" s="87" t="s">
        <v>49</v>
      </c>
      <c r="E26" s="56" t="s">
        <v>302</v>
      </c>
      <c r="F26" s="59">
        <v>9</v>
      </c>
      <c r="G26" s="76" t="s">
        <v>137</v>
      </c>
      <c r="I26" s="29"/>
    </row>
    <row r="27" spans="1:10" s="26" customFormat="1" ht="15" customHeight="1" x14ac:dyDescent="0.15">
      <c r="A27" s="65">
        <v>3</v>
      </c>
      <c r="B27" s="66">
        <v>8</v>
      </c>
      <c r="C27" s="65" t="s">
        <v>138</v>
      </c>
      <c r="D27" s="87" t="s">
        <v>48</v>
      </c>
      <c r="E27" s="56" t="s">
        <v>304</v>
      </c>
      <c r="F27" s="59">
        <v>10</v>
      </c>
      <c r="G27" s="76" t="s">
        <v>139</v>
      </c>
    </row>
    <row r="28" spans="1:10" s="26" customFormat="1" ht="15" customHeight="1" x14ac:dyDescent="0.15">
      <c r="A28" s="65">
        <v>3</v>
      </c>
      <c r="B28" s="66">
        <v>9</v>
      </c>
      <c r="C28" s="65" t="s">
        <v>140</v>
      </c>
      <c r="D28" s="87" t="s">
        <v>45</v>
      </c>
      <c r="E28" s="56" t="s">
        <v>303</v>
      </c>
      <c r="F28" s="59">
        <v>11</v>
      </c>
      <c r="G28" s="76" t="s">
        <v>141</v>
      </c>
    </row>
    <row r="29" spans="1:10" s="26" customFormat="1" ht="15" customHeight="1" x14ac:dyDescent="0.15">
      <c r="A29" s="65">
        <v>3</v>
      </c>
      <c r="B29" s="66">
        <v>10</v>
      </c>
      <c r="C29" s="65" t="s">
        <v>142</v>
      </c>
      <c r="D29" s="87" t="s">
        <v>51</v>
      </c>
      <c r="E29" s="56" t="s">
        <v>303</v>
      </c>
      <c r="F29" s="59">
        <v>12</v>
      </c>
      <c r="G29" s="76" t="s">
        <v>143</v>
      </c>
      <c r="I29" s="28"/>
    </row>
    <row r="30" spans="1:10" s="26" customFormat="1" ht="15" customHeight="1" x14ac:dyDescent="0.15">
      <c r="A30" s="65">
        <v>3</v>
      </c>
      <c r="B30" s="66">
        <v>11</v>
      </c>
      <c r="C30" s="65" t="s">
        <v>144</v>
      </c>
      <c r="D30" s="87" t="s">
        <v>305</v>
      </c>
      <c r="E30" s="56" t="s">
        <v>302</v>
      </c>
      <c r="F30" s="59">
        <v>13</v>
      </c>
      <c r="G30" s="76" t="s">
        <v>145</v>
      </c>
      <c r="H30" s="29"/>
      <c r="I30" s="29"/>
      <c r="J30" s="29"/>
    </row>
    <row r="31" spans="1:10" s="26" customFormat="1" ht="15" customHeight="1" x14ac:dyDescent="0.15">
      <c r="A31" s="65">
        <v>3</v>
      </c>
      <c r="B31" s="66">
        <v>12</v>
      </c>
      <c r="C31" s="65" t="s">
        <v>146</v>
      </c>
      <c r="D31" s="83" t="s">
        <v>53</v>
      </c>
      <c r="E31" s="56" t="s">
        <v>307</v>
      </c>
      <c r="F31" s="59">
        <v>14</v>
      </c>
      <c r="G31" s="76" t="s">
        <v>147</v>
      </c>
    </row>
    <row r="32" spans="1:10" s="26" customFormat="1" ht="15" customHeight="1" x14ac:dyDescent="0.15">
      <c r="A32" s="65">
        <v>3</v>
      </c>
      <c r="B32" s="66">
        <v>13</v>
      </c>
      <c r="C32" s="65" t="s">
        <v>148</v>
      </c>
      <c r="D32" s="87" t="s">
        <v>56</v>
      </c>
      <c r="E32" s="56" t="s">
        <v>303</v>
      </c>
      <c r="F32" s="59">
        <v>15</v>
      </c>
      <c r="G32" s="76" t="s">
        <v>149</v>
      </c>
      <c r="I32" s="28"/>
    </row>
    <row r="33" spans="1:10" s="26" customFormat="1" ht="15" customHeight="1" x14ac:dyDescent="0.15">
      <c r="A33" s="65">
        <v>3</v>
      </c>
      <c r="B33" s="66">
        <v>14</v>
      </c>
      <c r="C33" s="65" t="s">
        <v>150</v>
      </c>
      <c r="D33" s="87" t="s">
        <v>55</v>
      </c>
      <c r="E33" s="56"/>
      <c r="F33" s="55"/>
      <c r="G33" s="57"/>
      <c r="H33" s="28"/>
      <c r="I33" s="29"/>
      <c r="J33" s="28"/>
    </row>
    <row r="34" spans="1:10" s="26" customFormat="1" ht="15" customHeight="1" x14ac:dyDescent="0.15">
      <c r="A34" s="65">
        <v>3</v>
      </c>
      <c r="B34" s="66">
        <v>15</v>
      </c>
      <c r="C34" s="65" t="s">
        <v>151</v>
      </c>
      <c r="D34" s="90" t="s">
        <v>306</v>
      </c>
      <c r="E34" s="56"/>
      <c r="F34" s="55"/>
      <c r="G34" s="30"/>
      <c r="H34" s="29"/>
      <c r="J34" s="29"/>
    </row>
    <row r="35" spans="1:10" s="26" customFormat="1" ht="15" customHeight="1" x14ac:dyDescent="0.15">
      <c r="A35" s="65">
        <v>3</v>
      </c>
      <c r="B35" s="66">
        <v>16</v>
      </c>
      <c r="C35" s="65" t="s">
        <v>152</v>
      </c>
      <c r="D35" s="87" t="s">
        <v>153</v>
      </c>
      <c r="E35" s="56"/>
      <c r="F35" s="55"/>
      <c r="G35" s="55"/>
    </row>
    <row r="36" spans="1:10" s="26" customFormat="1" ht="15" customHeight="1" x14ac:dyDescent="0.15">
      <c r="A36" s="65">
        <v>3</v>
      </c>
      <c r="B36" s="66">
        <v>17</v>
      </c>
      <c r="C36" s="65" t="s">
        <v>154</v>
      </c>
      <c r="D36" s="87" t="s">
        <v>155</v>
      </c>
      <c r="E36" s="56"/>
      <c r="F36" s="55"/>
      <c r="G36" s="55"/>
      <c r="H36" s="28"/>
      <c r="J36" s="28"/>
    </row>
    <row r="37" spans="1:10" s="26" customFormat="1" ht="15" customHeight="1" x14ac:dyDescent="0.15">
      <c r="A37" s="65">
        <v>3</v>
      </c>
      <c r="B37" s="66">
        <v>18</v>
      </c>
      <c r="C37" s="65" t="s">
        <v>156</v>
      </c>
      <c r="D37" s="87" t="s">
        <v>157</v>
      </c>
      <c r="E37" s="56"/>
      <c r="F37" s="55"/>
      <c r="G37" s="55"/>
      <c r="H37" s="29"/>
      <c r="J37" s="29"/>
    </row>
    <row r="38" spans="1:10" s="26" customFormat="1" ht="15" customHeight="1" x14ac:dyDescent="0.15">
      <c r="A38" s="65">
        <v>3</v>
      </c>
      <c r="B38" s="66">
        <v>19</v>
      </c>
      <c r="C38" s="65" t="s">
        <v>158</v>
      </c>
      <c r="D38" s="93" t="s">
        <v>43</v>
      </c>
      <c r="E38" s="56"/>
      <c r="F38" s="55"/>
      <c r="G38" s="55"/>
    </row>
    <row r="39" spans="1:10" s="26" customFormat="1" ht="15" customHeight="1" thickBot="1" x14ac:dyDescent="0.2">
      <c r="A39" s="70">
        <v>3</v>
      </c>
      <c r="B39" s="71">
        <v>20</v>
      </c>
      <c r="C39" s="70" t="s">
        <v>159</v>
      </c>
      <c r="D39" s="84" t="s">
        <v>44</v>
      </c>
      <c r="E39" s="56"/>
      <c r="F39" s="55"/>
      <c r="G39" s="55"/>
      <c r="I39" s="30"/>
    </row>
    <row r="40" spans="1:10" s="26" customFormat="1" ht="15" customHeight="1" x14ac:dyDescent="0.15">
      <c r="A40" s="73">
        <v>4</v>
      </c>
      <c r="B40" s="74">
        <v>1</v>
      </c>
      <c r="C40" s="73" t="s">
        <v>160</v>
      </c>
      <c r="D40" s="94" t="s">
        <v>57</v>
      </c>
      <c r="E40" s="56" t="s">
        <v>308</v>
      </c>
      <c r="F40" s="55"/>
      <c r="G40" s="55"/>
    </row>
    <row r="41" spans="1:10" s="26" customFormat="1" ht="15" customHeight="1" x14ac:dyDescent="0.15">
      <c r="A41" s="65">
        <v>4</v>
      </c>
      <c r="B41" s="66">
        <v>2</v>
      </c>
      <c r="C41" s="65" t="s">
        <v>161</v>
      </c>
      <c r="D41" s="87" t="s">
        <v>58</v>
      </c>
      <c r="E41" s="56"/>
      <c r="F41" s="55"/>
      <c r="G41" s="55"/>
      <c r="I41" s="28"/>
    </row>
    <row r="42" spans="1:10" s="26" customFormat="1" ht="15" customHeight="1" x14ac:dyDescent="0.15">
      <c r="A42" s="65">
        <v>4</v>
      </c>
      <c r="B42" s="66">
        <v>3</v>
      </c>
      <c r="C42" s="65" t="s">
        <v>162</v>
      </c>
      <c r="D42" s="87" t="s">
        <v>262</v>
      </c>
      <c r="E42" s="56" t="s">
        <v>308</v>
      </c>
      <c r="F42" s="55"/>
      <c r="G42" s="55"/>
      <c r="I42" s="28"/>
    </row>
    <row r="43" spans="1:10" s="26" customFormat="1" ht="15" customHeight="1" x14ac:dyDescent="0.15">
      <c r="A43" s="65">
        <v>4</v>
      </c>
      <c r="B43" s="66">
        <v>4</v>
      </c>
      <c r="C43" s="65" t="s">
        <v>163</v>
      </c>
      <c r="D43" s="87" t="s">
        <v>263</v>
      </c>
      <c r="E43" s="56" t="s">
        <v>308</v>
      </c>
      <c r="F43" s="55"/>
      <c r="G43" s="55"/>
      <c r="I43" s="28"/>
    </row>
    <row r="44" spans="1:10" s="26" customFormat="1" ht="15" customHeight="1" x14ac:dyDescent="0.15">
      <c r="A44" s="65">
        <v>4</v>
      </c>
      <c r="B44" s="66">
        <v>5</v>
      </c>
      <c r="C44" s="65" t="s">
        <v>164</v>
      </c>
      <c r="D44" s="87" t="s">
        <v>265</v>
      </c>
      <c r="E44" s="56" t="s">
        <v>308</v>
      </c>
      <c r="F44" s="55"/>
      <c r="G44" s="55"/>
      <c r="I44" s="28"/>
    </row>
    <row r="45" spans="1:10" s="26" customFormat="1" ht="15" customHeight="1" x14ac:dyDescent="0.15">
      <c r="A45" s="65">
        <v>4</v>
      </c>
      <c r="B45" s="66">
        <v>6</v>
      </c>
      <c r="C45" s="65" t="s">
        <v>165</v>
      </c>
      <c r="D45" s="87" t="s">
        <v>264</v>
      </c>
      <c r="E45" s="56"/>
      <c r="F45" s="55"/>
      <c r="G45" s="55"/>
      <c r="I45" s="28"/>
    </row>
    <row r="46" spans="1:10" s="26" customFormat="1" ht="15" customHeight="1" x14ac:dyDescent="0.15">
      <c r="A46" s="65">
        <v>4</v>
      </c>
      <c r="B46" s="66">
        <v>7</v>
      </c>
      <c r="C46" s="65" t="s">
        <v>166</v>
      </c>
      <c r="D46" s="87" t="s">
        <v>266</v>
      </c>
      <c r="E46" s="56"/>
      <c r="F46" s="55"/>
      <c r="G46" s="55"/>
      <c r="I46" s="28"/>
    </row>
    <row r="47" spans="1:10" s="26" customFormat="1" ht="15" customHeight="1" x14ac:dyDescent="0.15">
      <c r="A47" s="65">
        <v>4</v>
      </c>
      <c r="B47" s="66">
        <v>8</v>
      </c>
      <c r="C47" s="65" t="s">
        <v>167</v>
      </c>
      <c r="D47" s="87" t="s">
        <v>267</v>
      </c>
      <c r="E47" s="56" t="s">
        <v>301</v>
      </c>
      <c r="F47" s="55"/>
      <c r="G47" s="55"/>
      <c r="H47" s="30"/>
      <c r="I47" s="30"/>
      <c r="J47" s="30"/>
    </row>
    <row r="48" spans="1:10" s="26" customFormat="1" ht="15" customHeight="1" x14ac:dyDescent="0.15">
      <c r="A48" s="65">
        <v>4</v>
      </c>
      <c r="B48" s="66">
        <v>9</v>
      </c>
      <c r="C48" s="65" t="s">
        <v>168</v>
      </c>
      <c r="D48" s="87" t="s">
        <v>268</v>
      </c>
      <c r="E48" s="56" t="s">
        <v>301</v>
      </c>
      <c r="F48" s="55"/>
      <c r="G48" s="55"/>
    </row>
    <row r="49" spans="1:11" s="26" customFormat="1" ht="15" customHeight="1" x14ac:dyDescent="0.15">
      <c r="A49" s="65">
        <v>4</v>
      </c>
      <c r="B49" s="66">
        <v>10</v>
      </c>
      <c r="C49" s="65" t="s">
        <v>169</v>
      </c>
      <c r="D49" s="87" t="s">
        <v>270</v>
      </c>
      <c r="E49" s="56" t="s">
        <v>308</v>
      </c>
      <c r="F49" s="55"/>
      <c r="G49" s="55"/>
    </row>
    <row r="50" spans="1:11" s="26" customFormat="1" ht="15" customHeight="1" x14ac:dyDescent="0.15">
      <c r="A50" s="65">
        <v>4</v>
      </c>
      <c r="B50" s="66">
        <v>11</v>
      </c>
      <c r="C50" s="65" t="s">
        <v>170</v>
      </c>
      <c r="D50" s="87" t="s">
        <v>269</v>
      </c>
      <c r="E50" s="56"/>
      <c r="F50" s="55"/>
      <c r="G50" s="55"/>
    </row>
    <row r="51" spans="1:11" s="26" customFormat="1" ht="15" customHeight="1" x14ac:dyDescent="0.15">
      <c r="A51" s="65">
        <v>4</v>
      </c>
      <c r="B51" s="66">
        <v>12</v>
      </c>
      <c r="C51" s="65" t="s">
        <v>171</v>
      </c>
      <c r="D51" s="87" t="s">
        <v>172</v>
      </c>
      <c r="E51" s="56"/>
      <c r="F51" s="55"/>
      <c r="G51" s="55"/>
      <c r="H51" s="28"/>
      <c r="J51" s="28"/>
    </row>
    <row r="52" spans="1:11" s="26" customFormat="1" ht="15" customHeight="1" x14ac:dyDescent="0.15">
      <c r="A52" s="65">
        <v>4</v>
      </c>
      <c r="B52" s="66">
        <v>13</v>
      </c>
      <c r="C52" s="65" t="s">
        <v>173</v>
      </c>
      <c r="D52" s="87" t="s">
        <v>174</v>
      </c>
      <c r="E52" s="56"/>
      <c r="F52" s="55"/>
      <c r="G52" s="55"/>
      <c r="H52" s="28"/>
      <c r="J52" s="28"/>
    </row>
    <row r="53" spans="1:11" s="26" customFormat="1" ht="15" customHeight="1" x14ac:dyDescent="0.15">
      <c r="A53" s="65">
        <v>4</v>
      </c>
      <c r="B53" s="66">
        <v>14</v>
      </c>
      <c r="C53" s="65" t="s">
        <v>175</v>
      </c>
      <c r="D53" s="87" t="s">
        <v>176</v>
      </c>
      <c r="E53" s="56"/>
      <c r="F53" s="55"/>
      <c r="G53" s="58"/>
      <c r="H53" s="30"/>
      <c r="J53" s="30"/>
    </row>
    <row r="54" spans="1:11" s="26" customFormat="1" ht="15" customHeight="1" x14ac:dyDescent="0.15">
      <c r="A54" s="65">
        <v>4</v>
      </c>
      <c r="B54" s="66">
        <v>15</v>
      </c>
      <c r="C54" s="65" t="s">
        <v>177</v>
      </c>
      <c r="D54" s="87" t="s">
        <v>178</v>
      </c>
      <c r="E54" s="56"/>
      <c r="F54" s="55"/>
      <c r="G54" s="55"/>
    </row>
    <row r="55" spans="1:11" s="26" customFormat="1" ht="15" customHeight="1" x14ac:dyDescent="0.15">
      <c r="A55" s="65">
        <v>4</v>
      </c>
      <c r="B55" s="66">
        <v>16</v>
      </c>
      <c r="C55" s="65" t="s">
        <v>179</v>
      </c>
      <c r="D55" s="87" t="s">
        <v>180</v>
      </c>
      <c r="E55" s="56"/>
      <c r="F55" s="55"/>
      <c r="G55" s="55"/>
    </row>
    <row r="56" spans="1:11" s="26" customFormat="1" ht="15" customHeight="1" x14ac:dyDescent="0.15">
      <c r="A56" s="65">
        <v>4</v>
      </c>
      <c r="B56" s="66">
        <v>17</v>
      </c>
      <c r="C56" s="65" t="s">
        <v>181</v>
      </c>
      <c r="D56" s="87" t="s">
        <v>59</v>
      </c>
      <c r="E56" s="56"/>
      <c r="F56" s="55"/>
      <c r="G56" s="55"/>
    </row>
    <row r="57" spans="1:11" s="26" customFormat="1" ht="15" customHeight="1" x14ac:dyDescent="0.15">
      <c r="A57" s="65">
        <v>4</v>
      </c>
      <c r="B57" s="66">
        <v>18</v>
      </c>
      <c r="C57" s="65" t="s">
        <v>182</v>
      </c>
      <c r="D57" s="87" t="s">
        <v>60</v>
      </c>
      <c r="E57" s="56"/>
      <c r="F57" s="55"/>
      <c r="G57" s="57"/>
    </row>
    <row r="58" spans="1:11" s="26" customFormat="1" ht="15" customHeight="1" x14ac:dyDescent="0.15">
      <c r="A58" s="65">
        <v>4</v>
      </c>
      <c r="B58" s="66">
        <v>19</v>
      </c>
      <c r="C58" s="65" t="s">
        <v>183</v>
      </c>
      <c r="D58" s="87" t="s">
        <v>184</v>
      </c>
      <c r="E58" s="56" t="s">
        <v>308</v>
      </c>
      <c r="F58" s="55"/>
      <c r="G58" s="55"/>
      <c r="I58" s="30"/>
    </row>
    <row r="59" spans="1:11" s="26" customFormat="1" ht="15" customHeight="1" thickBot="1" x14ac:dyDescent="0.2">
      <c r="A59" s="67">
        <v>4</v>
      </c>
      <c r="B59" s="68">
        <v>20</v>
      </c>
      <c r="C59" s="67" t="s">
        <v>185</v>
      </c>
      <c r="D59" s="95" t="s">
        <v>186</v>
      </c>
      <c r="E59" s="56" t="s">
        <v>308</v>
      </c>
      <c r="F59" s="55"/>
      <c r="G59" s="30"/>
    </row>
    <row r="60" spans="1:11" s="26" customFormat="1" ht="15" customHeight="1" x14ac:dyDescent="0.15">
      <c r="A60" s="69">
        <v>5</v>
      </c>
      <c r="B60" s="72">
        <v>1</v>
      </c>
      <c r="C60" s="69" t="s">
        <v>187</v>
      </c>
      <c r="D60" s="92" t="s">
        <v>63</v>
      </c>
      <c r="E60" s="56"/>
      <c r="F60" s="55"/>
      <c r="G60" s="55"/>
    </row>
    <row r="61" spans="1:11" s="26" customFormat="1" ht="15" customHeight="1" x14ac:dyDescent="0.15">
      <c r="A61" s="65">
        <v>5</v>
      </c>
      <c r="B61" s="66">
        <v>2</v>
      </c>
      <c r="C61" s="65" t="s">
        <v>188</v>
      </c>
      <c r="D61" s="96" t="s">
        <v>61</v>
      </c>
      <c r="E61" s="56"/>
      <c r="F61" s="55"/>
      <c r="G61" s="55"/>
      <c r="I61" s="29"/>
    </row>
    <row r="62" spans="1:11" s="26" customFormat="1" ht="15" customHeight="1" x14ac:dyDescent="0.15">
      <c r="A62" s="65">
        <v>5</v>
      </c>
      <c r="B62" s="66">
        <v>3</v>
      </c>
      <c r="C62" s="65" t="s">
        <v>189</v>
      </c>
      <c r="D62" s="82" t="s">
        <v>190</v>
      </c>
      <c r="E62" s="56"/>
      <c r="F62" s="55"/>
      <c r="G62" s="55"/>
      <c r="H62" s="30"/>
      <c r="J62" s="30"/>
      <c r="K62" s="30"/>
    </row>
    <row r="63" spans="1:11" s="26" customFormat="1" ht="15" customHeight="1" x14ac:dyDescent="0.15">
      <c r="A63" s="65">
        <v>5</v>
      </c>
      <c r="B63" s="66">
        <v>4</v>
      </c>
      <c r="C63" s="65" t="s">
        <v>191</v>
      </c>
      <c r="D63" s="87" t="s">
        <v>280</v>
      </c>
      <c r="E63" s="56" t="s">
        <v>307</v>
      </c>
      <c r="F63" s="55"/>
      <c r="G63" s="55"/>
      <c r="K63" s="30"/>
    </row>
    <row r="64" spans="1:11" s="26" customFormat="1" ht="15" customHeight="1" x14ac:dyDescent="0.15">
      <c r="A64" s="65">
        <v>5</v>
      </c>
      <c r="B64" s="66">
        <v>5</v>
      </c>
      <c r="C64" s="65" t="s">
        <v>192</v>
      </c>
      <c r="D64" s="90" t="s">
        <v>62</v>
      </c>
      <c r="E64" s="56"/>
      <c r="F64" s="58"/>
      <c r="G64" s="55"/>
    </row>
    <row r="65" spans="1:10" s="26" customFormat="1" ht="15" customHeight="1" thickBot="1" x14ac:dyDescent="0.2">
      <c r="A65" s="70">
        <v>5</v>
      </c>
      <c r="B65" s="71">
        <v>6</v>
      </c>
      <c r="C65" s="70" t="s">
        <v>193</v>
      </c>
      <c r="D65" s="97" t="s">
        <v>194</v>
      </c>
      <c r="E65" s="56"/>
      <c r="F65" s="55"/>
      <c r="G65" s="30"/>
      <c r="H65" s="29"/>
      <c r="J65" s="29"/>
    </row>
    <row r="66" spans="1:10" s="26" customFormat="1" ht="15" customHeight="1" x14ac:dyDescent="0.15">
      <c r="A66" s="73">
        <v>6</v>
      </c>
      <c r="B66" s="74">
        <v>1</v>
      </c>
      <c r="C66" s="73" t="s">
        <v>195</v>
      </c>
      <c r="D66" s="86" t="s">
        <v>277</v>
      </c>
      <c r="E66" s="56"/>
      <c r="F66" s="55"/>
      <c r="G66" s="55"/>
    </row>
    <row r="67" spans="1:10" s="26" customFormat="1" ht="15" customHeight="1" x14ac:dyDescent="0.15">
      <c r="A67" s="65">
        <v>6</v>
      </c>
      <c r="B67" s="66">
        <v>2</v>
      </c>
      <c r="C67" s="65" t="s">
        <v>196</v>
      </c>
      <c r="D67" s="87" t="s">
        <v>276</v>
      </c>
      <c r="E67" s="56"/>
      <c r="F67" s="55"/>
      <c r="G67" s="55"/>
    </row>
    <row r="68" spans="1:10" s="26" customFormat="1" ht="15" customHeight="1" x14ac:dyDescent="0.15">
      <c r="A68" s="65">
        <v>6</v>
      </c>
      <c r="B68" s="66">
        <v>3</v>
      </c>
      <c r="C68" s="65" t="s">
        <v>197</v>
      </c>
      <c r="D68" s="87" t="s">
        <v>275</v>
      </c>
      <c r="E68" s="56"/>
      <c r="F68" s="30"/>
      <c r="G68" s="30"/>
      <c r="H68" s="30"/>
      <c r="I68" s="30"/>
      <c r="J68" s="30"/>
    </row>
    <row r="69" spans="1:10" s="26" customFormat="1" ht="15" customHeight="1" x14ac:dyDescent="0.15">
      <c r="A69" s="65">
        <v>6</v>
      </c>
      <c r="B69" s="66">
        <v>4</v>
      </c>
      <c r="C69" s="65" t="s">
        <v>198</v>
      </c>
      <c r="D69" s="87" t="s">
        <v>274</v>
      </c>
      <c r="E69" s="56"/>
      <c r="F69" s="55"/>
      <c r="G69" s="57"/>
    </row>
    <row r="70" spans="1:10" s="26" customFormat="1" ht="15" customHeight="1" x14ac:dyDescent="0.15">
      <c r="A70" s="65">
        <v>6</v>
      </c>
      <c r="B70" s="66">
        <v>5</v>
      </c>
      <c r="C70" s="65" t="s">
        <v>199</v>
      </c>
      <c r="D70" s="87" t="s">
        <v>271</v>
      </c>
      <c r="E70" s="56"/>
      <c r="F70" s="55"/>
      <c r="G70" s="58"/>
    </row>
    <row r="71" spans="1:10" s="26" customFormat="1" ht="15" customHeight="1" thickBot="1" x14ac:dyDescent="0.2">
      <c r="A71" s="67">
        <v>6</v>
      </c>
      <c r="B71" s="68">
        <v>6</v>
      </c>
      <c r="C71" s="67" t="s">
        <v>200</v>
      </c>
      <c r="D71" s="95" t="s">
        <v>273</v>
      </c>
      <c r="E71" s="56"/>
      <c r="F71" s="55"/>
      <c r="G71" s="55"/>
    </row>
    <row r="72" spans="1:10" s="26" customFormat="1" ht="15" customHeight="1" x14ac:dyDescent="0.15">
      <c r="A72" s="69">
        <v>7</v>
      </c>
      <c r="B72" s="72">
        <v>1</v>
      </c>
      <c r="C72" s="69" t="s">
        <v>201</v>
      </c>
      <c r="D72" s="81" t="s">
        <v>81</v>
      </c>
      <c r="E72" s="56"/>
      <c r="F72" s="55"/>
      <c r="G72" s="58"/>
      <c r="H72" s="30"/>
      <c r="I72" s="29"/>
      <c r="J72" s="30"/>
    </row>
    <row r="73" spans="1:10" s="26" customFormat="1" ht="15" customHeight="1" x14ac:dyDescent="0.15">
      <c r="A73" s="65">
        <v>7</v>
      </c>
      <c r="B73" s="66">
        <v>2</v>
      </c>
      <c r="C73" s="65" t="s">
        <v>202</v>
      </c>
      <c r="D73" s="87" t="s">
        <v>64</v>
      </c>
      <c r="E73" s="56"/>
      <c r="F73" s="30"/>
      <c r="G73" s="55"/>
    </row>
    <row r="74" spans="1:10" s="55" customFormat="1" ht="15" customHeight="1" x14ac:dyDescent="0.15">
      <c r="A74" s="70">
        <v>7</v>
      </c>
      <c r="B74" s="71">
        <v>3</v>
      </c>
      <c r="C74" s="70" t="s">
        <v>203</v>
      </c>
      <c r="D74" s="98" t="s">
        <v>243</v>
      </c>
      <c r="E74" s="56" t="s">
        <v>308</v>
      </c>
      <c r="F74" s="30"/>
    </row>
    <row r="75" spans="1:10" s="26" customFormat="1" ht="15" customHeight="1" thickBot="1" x14ac:dyDescent="0.2">
      <c r="A75" s="70">
        <v>7</v>
      </c>
      <c r="B75" s="71">
        <v>4</v>
      </c>
      <c r="C75" s="70" t="s">
        <v>244</v>
      </c>
      <c r="D75" s="97" t="s">
        <v>204</v>
      </c>
      <c r="E75" s="56"/>
      <c r="F75" s="55"/>
      <c r="G75" s="58"/>
    </row>
    <row r="76" spans="1:10" s="26" customFormat="1" ht="15" customHeight="1" x14ac:dyDescent="0.15">
      <c r="A76" s="73">
        <v>8</v>
      </c>
      <c r="B76" s="73">
        <v>1</v>
      </c>
      <c r="C76" s="73" t="s">
        <v>205</v>
      </c>
      <c r="D76" s="86" t="s">
        <v>67</v>
      </c>
      <c r="E76" s="56" t="s">
        <v>309</v>
      </c>
      <c r="F76" s="30"/>
      <c r="G76" s="55"/>
    </row>
    <row r="77" spans="1:10" s="26" customFormat="1" ht="15" customHeight="1" x14ac:dyDescent="0.15">
      <c r="A77" s="65">
        <v>8</v>
      </c>
      <c r="B77" s="65">
        <v>2</v>
      </c>
      <c r="C77" s="65" t="s">
        <v>206</v>
      </c>
      <c r="D77" s="87" t="s">
        <v>66</v>
      </c>
      <c r="E77" s="56" t="s">
        <v>308</v>
      </c>
      <c r="F77" s="55"/>
      <c r="G77" s="55"/>
    </row>
    <row r="78" spans="1:10" s="26" customFormat="1" ht="15" customHeight="1" x14ac:dyDescent="0.15">
      <c r="A78" s="65">
        <v>8</v>
      </c>
      <c r="B78" s="65">
        <v>3</v>
      </c>
      <c r="C78" s="65" t="s">
        <v>207</v>
      </c>
      <c r="D78" s="87" t="s">
        <v>65</v>
      </c>
      <c r="E78" s="56" t="s">
        <v>308</v>
      </c>
      <c r="F78" s="55"/>
      <c r="G78" s="55"/>
    </row>
    <row r="79" spans="1:10" s="26" customFormat="1" ht="15" customHeight="1" x14ac:dyDescent="0.15">
      <c r="A79" s="65">
        <v>8</v>
      </c>
      <c r="B79" s="66">
        <v>4</v>
      </c>
      <c r="C79" s="65" t="s">
        <v>208</v>
      </c>
      <c r="D79" s="83" t="s">
        <v>279</v>
      </c>
      <c r="E79" s="56" t="s">
        <v>301</v>
      </c>
      <c r="F79" s="55"/>
      <c r="G79" s="55"/>
    </row>
    <row r="80" spans="1:10" s="26" customFormat="1" ht="15" customHeight="1" thickBot="1" x14ac:dyDescent="0.2">
      <c r="A80" s="67">
        <v>8</v>
      </c>
      <c r="B80" s="68">
        <v>5</v>
      </c>
      <c r="C80" s="67" t="s">
        <v>209</v>
      </c>
      <c r="D80" s="95" t="s">
        <v>68</v>
      </c>
      <c r="E80" s="56" t="s">
        <v>301</v>
      </c>
      <c r="F80" s="55"/>
      <c r="G80" s="55"/>
    </row>
    <row r="81" spans="1:10" s="26" customFormat="1" ht="15" customHeight="1" x14ac:dyDescent="0.15">
      <c r="A81" s="69">
        <v>9</v>
      </c>
      <c r="B81" s="72">
        <v>1</v>
      </c>
      <c r="C81" s="69" t="s">
        <v>210</v>
      </c>
      <c r="D81" s="92" t="s">
        <v>272</v>
      </c>
      <c r="E81" s="56"/>
      <c r="F81" s="55"/>
      <c r="G81" s="55"/>
    </row>
    <row r="82" spans="1:10" s="26" customFormat="1" ht="15" customHeight="1" x14ac:dyDescent="0.15">
      <c r="A82" s="65">
        <v>9</v>
      </c>
      <c r="B82" s="66">
        <v>2</v>
      </c>
      <c r="C82" s="65" t="s">
        <v>211</v>
      </c>
      <c r="D82" s="87" t="s">
        <v>257</v>
      </c>
      <c r="E82" s="56"/>
      <c r="F82" s="55"/>
      <c r="G82" s="55"/>
    </row>
    <row r="83" spans="1:10" s="26" customFormat="1" ht="15" customHeight="1" x14ac:dyDescent="0.15">
      <c r="A83" s="65">
        <v>9</v>
      </c>
      <c r="B83" s="66">
        <v>3</v>
      </c>
      <c r="C83" s="65" t="s">
        <v>212</v>
      </c>
      <c r="D83" s="87" t="s">
        <v>258</v>
      </c>
      <c r="E83" s="56"/>
      <c r="F83" s="55"/>
      <c r="G83" s="55"/>
    </row>
    <row r="84" spans="1:10" s="26" customFormat="1" ht="15" customHeight="1" x14ac:dyDescent="0.15">
      <c r="A84" s="65">
        <v>9</v>
      </c>
      <c r="B84" s="66">
        <v>4</v>
      </c>
      <c r="C84" s="65" t="s">
        <v>213</v>
      </c>
      <c r="D84" s="87" t="s">
        <v>259</v>
      </c>
      <c r="E84" s="56"/>
      <c r="F84" s="55"/>
      <c r="G84" s="55"/>
    </row>
    <row r="85" spans="1:10" s="26" customFormat="1" ht="15" customHeight="1" x14ac:dyDescent="0.15">
      <c r="A85" s="65">
        <v>9</v>
      </c>
      <c r="B85" s="66">
        <v>5</v>
      </c>
      <c r="C85" s="65" t="s">
        <v>214</v>
      </c>
      <c r="D85" s="87" t="s">
        <v>260</v>
      </c>
      <c r="E85" s="56"/>
      <c r="F85" s="55"/>
      <c r="G85" s="55"/>
    </row>
    <row r="86" spans="1:10" s="26" customFormat="1" ht="15" customHeight="1" thickBot="1" x14ac:dyDescent="0.2">
      <c r="A86" s="70">
        <v>9</v>
      </c>
      <c r="B86" s="71">
        <v>6</v>
      </c>
      <c r="C86" s="70" t="s">
        <v>215</v>
      </c>
      <c r="D86" s="98" t="s">
        <v>261</v>
      </c>
      <c r="E86" s="56"/>
      <c r="F86" s="55"/>
      <c r="G86" s="55"/>
      <c r="H86" s="30"/>
      <c r="J86" s="30"/>
    </row>
    <row r="87" spans="1:10" s="26" customFormat="1" ht="15" customHeight="1" x14ac:dyDescent="0.15">
      <c r="A87" s="73">
        <v>10</v>
      </c>
      <c r="B87" s="74">
        <v>1</v>
      </c>
      <c r="C87" s="73" t="s">
        <v>216</v>
      </c>
      <c r="D87" s="99" t="s">
        <v>251</v>
      </c>
      <c r="E87" s="56"/>
      <c r="F87" s="55"/>
      <c r="G87" s="55"/>
    </row>
    <row r="88" spans="1:10" s="26" customFormat="1" ht="15" customHeight="1" x14ac:dyDescent="0.15">
      <c r="A88" s="65">
        <v>10</v>
      </c>
      <c r="B88" s="66">
        <v>2</v>
      </c>
      <c r="C88" s="65" t="s">
        <v>217</v>
      </c>
      <c r="D88" s="82" t="s">
        <v>252</v>
      </c>
      <c r="E88" s="56"/>
      <c r="F88" s="55"/>
      <c r="G88" s="55"/>
    </row>
    <row r="89" spans="1:10" s="26" customFormat="1" ht="15" customHeight="1" x14ac:dyDescent="0.15">
      <c r="A89" s="65">
        <v>10</v>
      </c>
      <c r="B89" s="66">
        <v>3</v>
      </c>
      <c r="C89" s="65" t="s">
        <v>218</v>
      </c>
      <c r="D89" s="96" t="s">
        <v>253</v>
      </c>
      <c r="E89" s="56" t="s">
        <v>308</v>
      </c>
      <c r="F89" s="55"/>
      <c r="G89" s="55"/>
    </row>
    <row r="90" spans="1:10" s="26" customFormat="1" ht="15" customHeight="1" x14ac:dyDescent="0.15">
      <c r="A90" s="65">
        <v>10</v>
      </c>
      <c r="B90" s="66">
        <v>4</v>
      </c>
      <c r="C90" s="65" t="s">
        <v>219</v>
      </c>
      <c r="D90" s="88" t="s">
        <v>254</v>
      </c>
      <c r="E90" s="56"/>
      <c r="F90" s="30"/>
      <c r="G90" s="55"/>
      <c r="H90" s="30"/>
      <c r="J90" s="30"/>
    </row>
    <row r="91" spans="1:10" s="26" customFormat="1" ht="15" customHeight="1" x14ac:dyDescent="0.15">
      <c r="A91" s="65">
        <v>10</v>
      </c>
      <c r="B91" s="66">
        <v>5</v>
      </c>
      <c r="C91" s="65" t="s">
        <v>220</v>
      </c>
      <c r="D91" s="88" t="s">
        <v>255</v>
      </c>
      <c r="E91" s="56"/>
      <c r="F91" s="30"/>
      <c r="G91" s="55"/>
    </row>
    <row r="92" spans="1:10" s="26" customFormat="1" ht="15" customHeight="1" x14ac:dyDescent="0.15">
      <c r="A92" s="65">
        <v>10</v>
      </c>
      <c r="B92" s="66">
        <v>6</v>
      </c>
      <c r="C92" s="65" t="s">
        <v>221</v>
      </c>
      <c r="D92" s="87" t="s">
        <v>256</v>
      </c>
      <c r="E92" s="56"/>
      <c r="F92" s="55"/>
      <c r="G92" s="30"/>
      <c r="H92" s="30"/>
      <c r="J92" s="30"/>
    </row>
    <row r="93" spans="1:10" s="26" customFormat="1" ht="15" customHeight="1" thickBot="1" x14ac:dyDescent="0.2">
      <c r="A93" s="67">
        <v>10</v>
      </c>
      <c r="B93" s="68">
        <v>7</v>
      </c>
      <c r="C93" s="67" t="s">
        <v>222</v>
      </c>
      <c r="D93" s="100" t="s">
        <v>223</v>
      </c>
      <c r="E93" s="56"/>
      <c r="F93" s="30"/>
      <c r="G93" s="30"/>
      <c r="I93" s="30"/>
    </row>
    <row r="94" spans="1:10" s="26" customFormat="1" ht="15" customHeight="1" x14ac:dyDescent="0.15">
      <c r="A94" s="69">
        <v>11</v>
      </c>
      <c r="B94" s="72">
        <v>1</v>
      </c>
      <c r="C94" s="69" t="s">
        <v>224</v>
      </c>
      <c r="D94" s="101" t="s">
        <v>70</v>
      </c>
      <c r="E94" s="56"/>
      <c r="F94" s="55"/>
      <c r="G94" s="30"/>
      <c r="I94" s="30"/>
    </row>
    <row r="95" spans="1:10" s="26" customFormat="1" ht="15" customHeight="1" x14ac:dyDescent="0.15">
      <c r="A95" s="65">
        <v>11</v>
      </c>
      <c r="B95" s="66">
        <v>2</v>
      </c>
      <c r="C95" s="65" t="s">
        <v>225</v>
      </c>
      <c r="D95" s="87" t="s">
        <v>71</v>
      </c>
      <c r="E95" s="56"/>
      <c r="F95" s="55"/>
      <c r="G95" s="55"/>
      <c r="I95" s="30"/>
    </row>
    <row r="96" spans="1:10" s="26" customFormat="1" ht="15" customHeight="1" x14ac:dyDescent="0.15">
      <c r="A96" s="65">
        <v>11</v>
      </c>
      <c r="B96" s="66">
        <v>3</v>
      </c>
      <c r="C96" s="65" t="s">
        <v>226</v>
      </c>
      <c r="D96" s="87" t="s">
        <v>72</v>
      </c>
      <c r="E96" s="56"/>
      <c r="F96" s="55"/>
      <c r="G96" s="30"/>
      <c r="I96" s="30"/>
    </row>
    <row r="97" spans="1:9" s="26" customFormat="1" ht="15" customHeight="1" thickBot="1" x14ac:dyDescent="0.2">
      <c r="A97" s="67">
        <v>11</v>
      </c>
      <c r="B97" s="68">
        <v>4</v>
      </c>
      <c r="C97" s="67" t="s">
        <v>227</v>
      </c>
      <c r="D97" s="95" t="s">
        <v>69</v>
      </c>
      <c r="E97" s="56"/>
      <c r="F97" s="55"/>
      <c r="G97" s="30"/>
      <c r="I97" s="30"/>
    </row>
    <row r="98" spans="1:9" s="26" customFormat="1" ht="15" customHeight="1" x14ac:dyDescent="0.15">
      <c r="A98" s="77">
        <v>12</v>
      </c>
      <c r="B98" s="78">
        <v>1</v>
      </c>
      <c r="C98" s="77" t="s">
        <v>228</v>
      </c>
      <c r="D98" s="102" t="s">
        <v>229</v>
      </c>
      <c r="E98" s="56"/>
      <c r="F98" s="55"/>
      <c r="G98" s="30"/>
      <c r="I98" s="30"/>
    </row>
    <row r="99" spans="1:9" s="26" customFormat="1" ht="15" customHeight="1" x14ac:dyDescent="0.15">
      <c r="A99" s="70">
        <v>12</v>
      </c>
      <c r="B99" s="71">
        <v>2</v>
      </c>
      <c r="C99" s="70" t="s">
        <v>230</v>
      </c>
      <c r="D99" s="98" t="s">
        <v>229</v>
      </c>
      <c r="E99" s="56"/>
      <c r="F99" s="55"/>
      <c r="G99" s="30"/>
      <c r="I99" s="30"/>
    </row>
    <row r="100" spans="1:9" s="26" customFormat="1" ht="15" customHeight="1" x14ac:dyDescent="0.15">
      <c r="A100" s="70">
        <v>12</v>
      </c>
      <c r="B100" s="71">
        <v>3</v>
      </c>
      <c r="C100" s="70" t="s">
        <v>231</v>
      </c>
      <c r="D100" s="98" t="s">
        <v>229</v>
      </c>
      <c r="E100" s="56"/>
      <c r="F100" s="55"/>
      <c r="G100" s="30"/>
      <c r="I100" s="30"/>
    </row>
    <row r="101" spans="1:9" s="26" customFormat="1" ht="15" customHeight="1" x14ac:dyDescent="0.15">
      <c r="A101" s="70">
        <v>12</v>
      </c>
      <c r="B101" s="71">
        <v>4</v>
      </c>
      <c r="C101" s="70" t="s">
        <v>232</v>
      </c>
      <c r="D101" s="98" t="s">
        <v>229</v>
      </c>
      <c r="E101" s="56"/>
      <c r="F101" s="55"/>
      <c r="G101" s="30"/>
      <c r="I101" s="30"/>
    </row>
    <row r="102" spans="1:9" s="26" customFormat="1" ht="15" customHeight="1" x14ac:dyDescent="0.15">
      <c r="A102" s="70">
        <v>12</v>
      </c>
      <c r="B102" s="71">
        <v>5</v>
      </c>
      <c r="C102" s="70" t="s">
        <v>233</v>
      </c>
      <c r="D102" s="98" t="s">
        <v>229</v>
      </c>
      <c r="E102" s="56"/>
      <c r="F102" s="55"/>
      <c r="G102" s="30"/>
      <c r="I102" s="30"/>
    </row>
    <row r="103" spans="1:9" s="26" customFormat="1" ht="15" customHeight="1" x14ac:dyDescent="0.15">
      <c r="A103" s="70">
        <v>12</v>
      </c>
      <c r="B103" s="71">
        <v>6</v>
      </c>
      <c r="C103" s="70" t="s">
        <v>234</v>
      </c>
      <c r="D103" s="98" t="s">
        <v>229</v>
      </c>
      <c r="E103" s="56"/>
      <c r="F103" s="55"/>
      <c r="G103" s="30"/>
      <c r="I103" s="30"/>
    </row>
    <row r="104" spans="1:9" s="26" customFormat="1" ht="15" customHeight="1" x14ac:dyDescent="0.15">
      <c r="A104" s="70">
        <v>12</v>
      </c>
      <c r="B104" s="71">
        <v>7</v>
      </c>
      <c r="C104" s="70" t="s">
        <v>235</v>
      </c>
      <c r="D104" s="98" t="s">
        <v>229</v>
      </c>
      <c r="E104" s="56"/>
      <c r="F104" s="55"/>
      <c r="G104" s="30"/>
      <c r="I104" s="30"/>
    </row>
    <row r="105" spans="1:9" s="26" customFormat="1" ht="15" customHeight="1" x14ac:dyDescent="0.15">
      <c r="A105" s="70">
        <v>12</v>
      </c>
      <c r="B105" s="71">
        <v>8</v>
      </c>
      <c r="C105" s="70" t="s">
        <v>236</v>
      </c>
      <c r="D105" s="98" t="s">
        <v>229</v>
      </c>
      <c r="E105" s="56"/>
      <c r="F105" s="55"/>
      <c r="G105" s="30"/>
      <c r="I105" s="30"/>
    </row>
    <row r="106" spans="1:9" s="26" customFormat="1" ht="15" customHeight="1" x14ac:dyDescent="0.15">
      <c r="A106" s="70">
        <v>12</v>
      </c>
      <c r="B106" s="71">
        <v>9</v>
      </c>
      <c r="C106" s="70" t="s">
        <v>237</v>
      </c>
      <c r="D106" s="98" t="s">
        <v>229</v>
      </c>
      <c r="E106" s="56"/>
      <c r="F106" s="55"/>
      <c r="G106" s="30"/>
      <c r="I106" s="30"/>
    </row>
    <row r="107" spans="1:9" ht="14.25" thickBot="1" x14ac:dyDescent="0.2">
      <c r="A107" s="67">
        <v>12</v>
      </c>
      <c r="B107" s="68">
        <v>10</v>
      </c>
      <c r="C107" s="67" t="s">
        <v>238</v>
      </c>
      <c r="D107" s="103" t="s">
        <v>229</v>
      </c>
      <c r="E107" s="54"/>
      <c r="F107" s="54"/>
      <c r="G107" s="55"/>
    </row>
  </sheetData>
  <phoneticPr fontId="10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2:N67"/>
  <sheetViews>
    <sheetView view="pageBreakPreview" zoomScale="115" zoomScaleNormal="50" zoomScaleSheetLayoutView="115" workbookViewId="0">
      <selection activeCell="P7" sqref="P7"/>
    </sheetView>
  </sheetViews>
  <sheetFormatPr defaultRowHeight="12" x14ac:dyDescent="0.15"/>
  <cols>
    <col min="1" max="1" width="3.25" style="1" customWidth="1"/>
    <col min="2" max="2" width="3.25" style="1" bestFit="1" customWidth="1"/>
    <col min="3" max="3" width="3.6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2" spans="1:14" ht="18.75" x14ac:dyDescent="0.15">
      <c r="A2" s="130" t="s">
        <v>315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4" ht="13.5" customHeight="1" x14ac:dyDescent="0.15"/>
    <row r="4" spans="1:14" ht="13.5" customHeight="1" x14ac:dyDescent="0.15">
      <c r="F4" s="17" t="s">
        <v>19</v>
      </c>
      <c r="H4" s="3"/>
      <c r="I4" s="3"/>
      <c r="J4" s="3"/>
      <c r="K4" s="3"/>
    </row>
    <row r="5" spans="1:14" ht="13.5" customHeight="1" x14ac:dyDescent="0.15">
      <c r="F5" s="17" t="s">
        <v>18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7</v>
      </c>
      <c r="B7" s="18" t="s">
        <v>20</v>
      </c>
    </row>
    <row r="8" spans="1:14" ht="13.5" customHeight="1" x14ac:dyDescent="0.15">
      <c r="A8" s="7" t="s">
        <v>8</v>
      </c>
      <c r="B8" s="18" t="s">
        <v>21</v>
      </c>
    </row>
    <row r="9" spans="1:14" ht="13.5" customHeight="1" thickBot="1" x14ac:dyDescent="0.2">
      <c r="B9" s="18" t="s">
        <v>22</v>
      </c>
    </row>
    <row r="10" spans="1:14" ht="13.5" customHeight="1" thickBot="1" x14ac:dyDescent="0.2">
      <c r="A10" s="116" t="s">
        <v>9</v>
      </c>
      <c r="B10" s="18" t="s">
        <v>317</v>
      </c>
      <c r="M10" s="131" t="s">
        <v>73</v>
      </c>
      <c r="N10" s="131"/>
    </row>
    <row r="11" spans="1:14" ht="12.75" thickBot="1" x14ac:dyDescent="0.2">
      <c r="A11" s="132" t="s">
        <v>0</v>
      </c>
      <c r="B11" s="132" t="s">
        <v>1</v>
      </c>
      <c r="C11" s="132" t="s">
        <v>2</v>
      </c>
      <c r="D11" s="134" t="s">
        <v>23</v>
      </c>
      <c r="E11" s="136" t="s">
        <v>3</v>
      </c>
      <c r="F11" s="136" t="s">
        <v>4</v>
      </c>
      <c r="G11" s="138" t="s">
        <v>24</v>
      </c>
      <c r="H11" s="139"/>
      <c r="I11" s="138" t="s">
        <v>5</v>
      </c>
      <c r="J11" s="139"/>
      <c r="K11" s="136" t="s">
        <v>6</v>
      </c>
      <c r="M11" s="140" t="s">
        <v>74</v>
      </c>
      <c r="N11" s="140" t="s">
        <v>75</v>
      </c>
    </row>
    <row r="12" spans="1:14" ht="42.75" thickBot="1" x14ac:dyDescent="0.2">
      <c r="A12" s="133"/>
      <c r="B12" s="133"/>
      <c r="C12" s="133"/>
      <c r="D12" s="135"/>
      <c r="E12" s="137"/>
      <c r="F12" s="137"/>
      <c r="G12" s="23" t="s">
        <v>25</v>
      </c>
      <c r="H12" s="24" t="s">
        <v>26</v>
      </c>
      <c r="I12" s="23" t="s">
        <v>25</v>
      </c>
      <c r="J12" s="24" t="s">
        <v>26</v>
      </c>
      <c r="K12" s="137"/>
      <c r="M12" s="140"/>
      <c r="N12" s="140"/>
    </row>
    <row r="13" spans="1:14" ht="12" customHeight="1" thickBot="1" x14ac:dyDescent="0.2">
      <c r="A13" s="126" t="s">
        <v>31</v>
      </c>
      <c r="B13" s="127" t="s">
        <v>10</v>
      </c>
      <c r="C13" s="5">
        <v>9</v>
      </c>
      <c r="D13" s="25" t="s">
        <v>281</v>
      </c>
      <c r="E13" s="31" t="s">
        <v>34</v>
      </c>
      <c r="F13" s="8" t="s">
        <v>76</v>
      </c>
      <c r="G13" s="2">
        <v>1</v>
      </c>
      <c r="H13" s="19">
        <v>1</v>
      </c>
      <c r="I13" s="2">
        <v>1</v>
      </c>
      <c r="J13" s="20">
        <v>1</v>
      </c>
      <c r="K13" s="52"/>
      <c r="L13" s="2"/>
      <c r="M13" s="50">
        <v>2</v>
      </c>
      <c r="N13" s="51">
        <v>4</v>
      </c>
    </row>
    <row r="14" spans="1:14" ht="12.75" thickBot="1" x14ac:dyDescent="0.2">
      <c r="A14" s="118"/>
      <c r="B14" s="127"/>
      <c r="C14" s="11">
        <v>10</v>
      </c>
      <c r="D14" s="38" t="s">
        <v>282</v>
      </c>
      <c r="E14" s="115" t="s">
        <v>35</v>
      </c>
      <c r="F14" s="39" t="s">
        <v>77</v>
      </c>
      <c r="G14" s="15">
        <v>1</v>
      </c>
      <c r="H14" s="40">
        <v>1</v>
      </c>
      <c r="I14" s="15">
        <v>2</v>
      </c>
      <c r="J14" s="41">
        <v>2</v>
      </c>
      <c r="K14" s="110"/>
      <c r="L14" s="2"/>
      <c r="M14" s="51">
        <v>2</v>
      </c>
      <c r="N14" s="51">
        <v>1</v>
      </c>
    </row>
    <row r="15" spans="1:14" ht="12.75" thickBot="1" x14ac:dyDescent="0.2">
      <c r="A15" s="118"/>
      <c r="B15" s="127"/>
      <c r="C15" s="6"/>
      <c r="D15" s="33"/>
      <c r="E15" s="34" t="s">
        <v>36</v>
      </c>
      <c r="F15" s="9" t="s">
        <v>76</v>
      </c>
      <c r="G15" s="14">
        <v>1</v>
      </c>
      <c r="H15" s="21">
        <v>1</v>
      </c>
      <c r="I15" s="14">
        <v>3</v>
      </c>
      <c r="J15" s="21">
        <v>3</v>
      </c>
      <c r="K15" s="110"/>
      <c r="L15" s="2"/>
      <c r="M15" s="50">
        <v>2</v>
      </c>
      <c r="N15" s="51">
        <v>3</v>
      </c>
    </row>
    <row r="16" spans="1:14" ht="12.75" thickBot="1" x14ac:dyDescent="0.2">
      <c r="A16" s="118"/>
      <c r="B16" s="127"/>
      <c r="C16" s="5">
        <v>19</v>
      </c>
      <c r="D16" s="32" t="s">
        <v>90</v>
      </c>
      <c r="E16" s="31" t="s">
        <v>56</v>
      </c>
      <c r="F16" s="8" t="s">
        <v>78</v>
      </c>
      <c r="G16" s="2">
        <v>1</v>
      </c>
      <c r="H16" s="19">
        <v>1</v>
      </c>
      <c r="I16" s="2">
        <v>4</v>
      </c>
      <c r="J16" s="19">
        <v>4</v>
      </c>
      <c r="K16" s="52" t="s">
        <v>284</v>
      </c>
      <c r="L16" s="2"/>
      <c r="M16" s="50">
        <v>3</v>
      </c>
      <c r="N16" s="51">
        <v>13</v>
      </c>
    </row>
    <row r="17" spans="1:14" ht="12.75" thickBot="1" x14ac:dyDescent="0.2">
      <c r="A17" s="118"/>
      <c r="B17" s="127"/>
      <c r="C17" s="6"/>
      <c r="D17" s="33"/>
      <c r="E17" s="34" t="s">
        <v>87</v>
      </c>
      <c r="F17" s="9" t="s">
        <v>79</v>
      </c>
      <c r="G17" s="14">
        <v>1</v>
      </c>
      <c r="H17" s="21">
        <v>1</v>
      </c>
      <c r="I17" s="14">
        <v>5</v>
      </c>
      <c r="J17" s="21">
        <v>5</v>
      </c>
      <c r="K17" s="52" t="s">
        <v>310</v>
      </c>
      <c r="L17" s="2"/>
      <c r="M17" s="50">
        <v>4</v>
      </c>
      <c r="N17" s="51">
        <v>4</v>
      </c>
    </row>
    <row r="18" spans="1:14" ht="12.75" thickBot="1" x14ac:dyDescent="0.2">
      <c r="A18" s="118"/>
      <c r="B18" s="127"/>
      <c r="C18" s="5"/>
      <c r="D18" s="32"/>
      <c r="E18" s="31" t="s">
        <v>88</v>
      </c>
      <c r="F18" s="8"/>
      <c r="G18" s="2"/>
      <c r="H18" s="19"/>
      <c r="I18" s="2" t="s">
        <v>88</v>
      </c>
      <c r="J18" s="19" t="s">
        <v>88</v>
      </c>
      <c r="K18" s="52" t="s">
        <v>286</v>
      </c>
      <c r="L18" s="2"/>
      <c r="M18" s="50"/>
      <c r="N18" s="51"/>
    </row>
    <row r="19" spans="1:14" ht="13.5" customHeight="1" thickBot="1" x14ac:dyDescent="0.2">
      <c r="A19" s="118"/>
      <c r="B19" s="127"/>
      <c r="C19" s="5"/>
      <c r="D19" s="32"/>
      <c r="E19" s="31" t="s">
        <v>88</v>
      </c>
      <c r="F19" s="8"/>
      <c r="G19" s="2"/>
      <c r="H19" s="19"/>
      <c r="I19" s="2" t="s">
        <v>88</v>
      </c>
      <c r="J19" s="19" t="s">
        <v>88</v>
      </c>
      <c r="K19" s="52"/>
      <c r="L19" s="2"/>
      <c r="M19" s="50"/>
      <c r="N19" s="51"/>
    </row>
    <row r="20" spans="1:14" ht="13.5" customHeight="1" thickBot="1" x14ac:dyDescent="0.2">
      <c r="A20" s="118"/>
      <c r="B20" s="127"/>
      <c r="C20" s="5"/>
      <c r="D20" s="32"/>
      <c r="E20" s="31"/>
      <c r="F20" s="8"/>
      <c r="G20" s="2"/>
      <c r="H20" s="19"/>
      <c r="I20" s="2" t="s">
        <v>88</v>
      </c>
      <c r="J20" s="19" t="s">
        <v>88</v>
      </c>
      <c r="K20" s="110"/>
      <c r="L20" s="2"/>
      <c r="M20" s="50"/>
      <c r="N20" s="51"/>
    </row>
    <row r="21" spans="1:14" ht="13.5" customHeight="1" thickBot="1" x14ac:dyDescent="0.2">
      <c r="A21" s="118"/>
      <c r="B21" s="127"/>
      <c r="C21" s="5"/>
      <c r="D21" s="32"/>
      <c r="E21" s="31"/>
      <c r="F21" s="8"/>
      <c r="G21" s="2"/>
      <c r="H21" s="19"/>
      <c r="I21" s="2" t="s">
        <v>88</v>
      </c>
      <c r="J21" s="19" t="s">
        <v>88</v>
      </c>
      <c r="K21" s="110"/>
      <c r="L21" s="2"/>
      <c r="M21" s="50"/>
      <c r="N21" s="51"/>
    </row>
    <row r="22" spans="1:14" ht="12.75" thickBot="1" x14ac:dyDescent="0.2">
      <c r="A22" s="118"/>
      <c r="B22" s="128"/>
      <c r="C22" s="6"/>
      <c r="D22" s="33"/>
      <c r="E22" s="34" t="s">
        <v>88</v>
      </c>
      <c r="F22" s="9"/>
      <c r="G22" s="14"/>
      <c r="H22" s="21"/>
      <c r="I22" s="14" t="s">
        <v>88</v>
      </c>
      <c r="J22" s="21" t="s">
        <v>88</v>
      </c>
      <c r="K22" s="111"/>
      <c r="L22" s="2"/>
      <c r="M22" s="50"/>
      <c r="N22" s="51"/>
    </row>
    <row r="23" spans="1:14" ht="12.75" thickBot="1" x14ac:dyDescent="0.2">
      <c r="A23" s="118"/>
      <c r="B23" s="129" t="s">
        <v>17</v>
      </c>
      <c r="C23" s="5"/>
      <c r="D23" s="32"/>
      <c r="E23" s="31" t="s">
        <v>88</v>
      </c>
      <c r="F23" s="8"/>
      <c r="G23" s="2"/>
      <c r="H23" s="19"/>
      <c r="I23" s="2" t="s">
        <v>88</v>
      </c>
      <c r="J23" s="19" t="s">
        <v>88</v>
      </c>
      <c r="K23" s="52" t="s">
        <v>287</v>
      </c>
      <c r="M23" s="51"/>
      <c r="N23" s="51"/>
    </row>
    <row r="24" spans="1:14" ht="12.75" thickBot="1" x14ac:dyDescent="0.2">
      <c r="A24" s="118"/>
      <c r="B24" s="127"/>
      <c r="C24" s="5"/>
      <c r="D24" s="32"/>
      <c r="E24" s="31" t="s">
        <v>88</v>
      </c>
      <c r="F24" s="8"/>
      <c r="G24" s="2"/>
      <c r="H24" s="19"/>
      <c r="I24" s="2" t="s">
        <v>88</v>
      </c>
      <c r="J24" s="19" t="s">
        <v>88</v>
      </c>
      <c r="K24" s="52" t="s">
        <v>311</v>
      </c>
      <c r="M24" s="51"/>
      <c r="N24" s="51"/>
    </row>
    <row r="25" spans="1:14" ht="12.75" thickBot="1" x14ac:dyDescent="0.2">
      <c r="A25" s="118"/>
      <c r="B25" s="127"/>
      <c r="C25" s="5"/>
      <c r="D25" s="32"/>
      <c r="E25" s="31" t="s">
        <v>88</v>
      </c>
      <c r="F25" s="8"/>
      <c r="G25" s="2"/>
      <c r="H25" s="19"/>
      <c r="I25" s="2" t="s">
        <v>88</v>
      </c>
      <c r="J25" s="19" t="s">
        <v>88</v>
      </c>
      <c r="K25" s="52" t="s">
        <v>312</v>
      </c>
      <c r="M25" s="51"/>
      <c r="N25" s="51"/>
    </row>
    <row r="26" spans="1:14" ht="12.75" thickBot="1" x14ac:dyDescent="0.2">
      <c r="A26" s="118"/>
      <c r="B26" s="127"/>
      <c r="C26" s="5"/>
      <c r="D26" s="32"/>
      <c r="E26" s="31" t="s">
        <v>88</v>
      </c>
      <c r="F26" s="8"/>
      <c r="G26" s="2"/>
      <c r="H26" s="19"/>
      <c r="I26" s="2" t="s">
        <v>88</v>
      </c>
      <c r="J26" s="19" t="s">
        <v>88</v>
      </c>
      <c r="K26" s="52"/>
      <c r="M26" s="51"/>
      <c r="N26" s="51"/>
    </row>
    <row r="27" spans="1:14" ht="12.75" thickBot="1" x14ac:dyDescent="0.2">
      <c r="A27" s="118"/>
      <c r="B27" s="127"/>
      <c r="C27" s="5"/>
      <c r="D27" s="32"/>
      <c r="E27" s="31"/>
      <c r="F27" s="8"/>
      <c r="G27" s="2"/>
      <c r="H27" s="19"/>
      <c r="I27" s="2" t="s">
        <v>88</v>
      </c>
      <c r="J27" s="19" t="s">
        <v>88</v>
      </c>
      <c r="K27" s="110"/>
      <c r="M27" s="51"/>
      <c r="N27" s="51"/>
    </row>
    <row r="28" spans="1:14" ht="12.75" thickBot="1" x14ac:dyDescent="0.2">
      <c r="A28" s="118"/>
      <c r="B28" s="127"/>
      <c r="C28" s="5"/>
      <c r="D28" s="32"/>
      <c r="E28" s="31"/>
      <c r="F28" s="8"/>
      <c r="G28" s="2"/>
      <c r="H28" s="19"/>
      <c r="I28" s="2" t="s">
        <v>88</v>
      </c>
      <c r="J28" s="19" t="s">
        <v>88</v>
      </c>
      <c r="K28" s="110"/>
      <c r="M28" s="51"/>
      <c r="N28" s="51"/>
    </row>
    <row r="29" spans="1:14" ht="12.75" thickBot="1" x14ac:dyDescent="0.2">
      <c r="A29" s="118"/>
      <c r="B29" s="127"/>
      <c r="C29" s="5"/>
      <c r="D29" s="32"/>
      <c r="E29" s="31"/>
      <c r="F29" s="8"/>
      <c r="G29" s="2"/>
      <c r="H29" s="19"/>
      <c r="I29" s="2" t="s">
        <v>88</v>
      </c>
      <c r="J29" s="19" t="s">
        <v>88</v>
      </c>
      <c r="K29" s="110"/>
      <c r="M29" s="51"/>
      <c r="N29" s="51"/>
    </row>
    <row r="30" spans="1:14" ht="12.75" thickBot="1" x14ac:dyDescent="0.2">
      <c r="A30" s="118"/>
      <c r="B30" s="128"/>
      <c r="C30" s="6"/>
      <c r="D30" s="33"/>
      <c r="E30" s="34" t="s">
        <v>88</v>
      </c>
      <c r="F30" s="9"/>
      <c r="G30" s="14"/>
      <c r="H30" s="21"/>
      <c r="I30" s="14" t="s">
        <v>88</v>
      </c>
      <c r="J30" s="21" t="s">
        <v>88</v>
      </c>
      <c r="K30" s="111"/>
      <c r="M30" s="51"/>
      <c r="N30" s="51"/>
    </row>
    <row r="31" spans="1:14" ht="12" customHeight="1" thickBot="1" x14ac:dyDescent="0.2">
      <c r="A31" s="118"/>
      <c r="B31" s="120" t="s">
        <v>11</v>
      </c>
      <c r="C31" s="5"/>
      <c r="D31" s="32"/>
      <c r="E31" s="35" t="s">
        <v>88</v>
      </c>
      <c r="F31" s="8"/>
      <c r="G31" s="2"/>
      <c r="H31" s="19"/>
      <c r="I31" s="1" t="s">
        <v>88</v>
      </c>
      <c r="J31" s="20" t="s">
        <v>88</v>
      </c>
      <c r="K31" s="52" t="s">
        <v>290</v>
      </c>
      <c r="M31" s="51"/>
      <c r="N31" s="51"/>
    </row>
    <row r="32" spans="1:14" ht="12.75" thickBot="1" x14ac:dyDescent="0.2">
      <c r="A32" s="118"/>
      <c r="B32" s="118"/>
      <c r="C32" s="5"/>
      <c r="D32" s="32"/>
      <c r="E32" s="35" t="s">
        <v>88</v>
      </c>
      <c r="F32" s="8"/>
      <c r="G32" s="2"/>
      <c r="H32" s="19"/>
      <c r="I32" s="2" t="s">
        <v>88</v>
      </c>
      <c r="J32" s="19" t="s">
        <v>88</v>
      </c>
      <c r="K32" s="52" t="s">
        <v>313</v>
      </c>
      <c r="M32" s="51"/>
      <c r="N32" s="51"/>
    </row>
    <row r="33" spans="1:14" ht="12.75" thickBot="1" x14ac:dyDescent="0.2">
      <c r="A33" s="118"/>
      <c r="B33" s="118"/>
      <c r="C33" s="5"/>
      <c r="D33" s="32"/>
      <c r="E33" s="31" t="s">
        <v>88</v>
      </c>
      <c r="F33" s="8"/>
      <c r="G33" s="2"/>
      <c r="H33" s="19"/>
      <c r="I33" s="2" t="s">
        <v>88</v>
      </c>
      <c r="J33" s="19" t="s">
        <v>88</v>
      </c>
      <c r="K33" s="52" t="s">
        <v>314</v>
      </c>
      <c r="M33" s="51"/>
      <c r="N33" s="51"/>
    </row>
    <row r="34" spans="1:14" ht="12.75" thickBot="1" x14ac:dyDescent="0.2">
      <c r="A34" s="118"/>
      <c r="B34" s="118"/>
      <c r="C34" s="5"/>
      <c r="D34" s="32"/>
      <c r="E34" s="31" t="s">
        <v>88</v>
      </c>
      <c r="F34" s="8"/>
      <c r="G34" s="2"/>
      <c r="H34" s="19"/>
      <c r="I34" s="2" t="s">
        <v>88</v>
      </c>
      <c r="J34" s="19" t="s">
        <v>88</v>
      </c>
      <c r="K34" s="52"/>
      <c r="M34" s="51"/>
      <c r="N34" s="51"/>
    </row>
    <row r="35" spans="1:14" ht="12.75" thickBot="1" x14ac:dyDescent="0.2">
      <c r="A35" s="118"/>
      <c r="B35" s="118"/>
      <c r="C35" s="5"/>
      <c r="D35" s="32"/>
      <c r="E35" s="31" t="s">
        <v>88</v>
      </c>
      <c r="F35" s="8"/>
      <c r="G35" s="2"/>
      <c r="H35" s="19"/>
      <c r="I35" s="2" t="s">
        <v>88</v>
      </c>
      <c r="J35" s="19" t="s">
        <v>88</v>
      </c>
      <c r="K35" s="52"/>
      <c r="M35" s="51"/>
      <c r="N35" s="51"/>
    </row>
    <row r="36" spans="1:14" ht="12" customHeight="1" thickBot="1" x14ac:dyDescent="0.2">
      <c r="A36" s="16"/>
      <c r="B36" s="124"/>
      <c r="C36" s="5"/>
      <c r="D36" s="32"/>
      <c r="E36" s="31"/>
      <c r="F36" s="8"/>
      <c r="G36" s="2"/>
      <c r="H36" s="19"/>
      <c r="I36" s="2" t="s">
        <v>88</v>
      </c>
      <c r="J36" s="19" t="s">
        <v>88</v>
      </c>
      <c r="K36" s="110"/>
      <c r="M36" s="51"/>
      <c r="N36" s="51"/>
    </row>
    <row r="37" spans="1:14" ht="12.75" customHeight="1" thickBot="1" x14ac:dyDescent="0.2">
      <c r="A37" s="16"/>
      <c r="B37" s="125"/>
      <c r="C37" s="6"/>
      <c r="D37" s="33"/>
      <c r="E37" s="34" t="s">
        <v>88</v>
      </c>
      <c r="F37" s="9"/>
      <c r="G37" s="14"/>
      <c r="H37" s="21"/>
      <c r="I37" s="14" t="s">
        <v>88</v>
      </c>
      <c r="J37" s="21" t="s">
        <v>88</v>
      </c>
      <c r="K37" s="111"/>
      <c r="M37" s="51"/>
      <c r="N37" s="51"/>
    </row>
    <row r="38" spans="1:14" ht="12" customHeight="1" thickBot="1" x14ac:dyDescent="0.2">
      <c r="A38" s="16"/>
      <c r="B38" s="123" t="s">
        <v>30</v>
      </c>
      <c r="C38" s="5"/>
      <c r="D38" s="32"/>
      <c r="E38" s="31" t="s">
        <v>88</v>
      </c>
      <c r="F38" s="12"/>
      <c r="G38" s="2"/>
      <c r="H38" s="19"/>
      <c r="I38" s="2" t="s">
        <v>88</v>
      </c>
      <c r="J38" s="19" t="s">
        <v>88</v>
      </c>
      <c r="K38" s="52" t="s">
        <v>299</v>
      </c>
      <c r="M38" s="51"/>
      <c r="N38" s="51"/>
    </row>
    <row r="39" spans="1:14" ht="12.75" customHeight="1" thickBot="1" x14ac:dyDescent="0.2">
      <c r="A39" s="16"/>
      <c r="B39" s="124"/>
      <c r="C39" s="5"/>
      <c r="D39" s="32"/>
      <c r="E39" s="31" t="s">
        <v>88</v>
      </c>
      <c r="F39" s="12"/>
      <c r="G39" s="2"/>
      <c r="H39" s="19"/>
      <c r="I39" s="2" t="s">
        <v>88</v>
      </c>
      <c r="J39" s="20" t="s">
        <v>88</v>
      </c>
      <c r="K39" s="52" t="s">
        <v>300</v>
      </c>
      <c r="M39" s="51"/>
      <c r="N39" s="51"/>
    </row>
    <row r="40" spans="1:14" ht="12.75" customHeight="1" thickBot="1" x14ac:dyDescent="0.2">
      <c r="A40" s="16"/>
      <c r="B40" s="124"/>
      <c r="C40" s="5"/>
      <c r="D40" s="32"/>
      <c r="E40" s="31" t="s">
        <v>88</v>
      </c>
      <c r="F40" s="8"/>
      <c r="G40" s="2"/>
      <c r="H40" s="20"/>
      <c r="I40" s="2" t="s">
        <v>88</v>
      </c>
      <c r="J40" s="19" t="s">
        <v>88</v>
      </c>
      <c r="K40" s="110"/>
      <c r="M40" s="51"/>
      <c r="N40" s="51"/>
    </row>
    <row r="41" spans="1:14" ht="12.75" customHeight="1" thickBot="1" x14ac:dyDescent="0.2">
      <c r="A41" s="16"/>
      <c r="B41" s="124"/>
      <c r="C41" s="5"/>
      <c r="D41" s="32"/>
      <c r="E41" s="31" t="s">
        <v>88</v>
      </c>
      <c r="F41" s="8"/>
      <c r="G41" s="2"/>
      <c r="H41" s="19"/>
      <c r="I41" s="2" t="s">
        <v>88</v>
      </c>
      <c r="J41" s="19" t="s">
        <v>88</v>
      </c>
      <c r="K41" s="110"/>
      <c r="M41" s="51"/>
      <c r="N41" s="51"/>
    </row>
    <row r="42" spans="1:14" ht="12.75" customHeight="1" thickBot="1" x14ac:dyDescent="0.2">
      <c r="A42" s="16"/>
      <c r="B42" s="124"/>
      <c r="C42" s="5"/>
      <c r="D42" s="32"/>
      <c r="E42" s="36"/>
      <c r="F42" s="8"/>
      <c r="G42" s="2"/>
      <c r="H42" s="19"/>
      <c r="I42" s="2" t="s">
        <v>88</v>
      </c>
      <c r="J42" s="19" t="s">
        <v>88</v>
      </c>
      <c r="K42" s="112"/>
      <c r="M42" s="51"/>
      <c r="N42" s="51"/>
    </row>
    <row r="43" spans="1:14" ht="12.75" customHeight="1" thickBot="1" x14ac:dyDescent="0.2">
      <c r="A43" s="16"/>
      <c r="B43" s="124"/>
      <c r="C43" s="5"/>
      <c r="D43" s="32"/>
      <c r="E43" s="36"/>
      <c r="F43" s="8"/>
      <c r="G43" s="2"/>
      <c r="H43" s="19"/>
      <c r="I43" s="2" t="s">
        <v>88</v>
      </c>
      <c r="J43" s="19" t="s">
        <v>88</v>
      </c>
      <c r="K43" s="112"/>
      <c r="M43" s="51"/>
      <c r="N43" s="51"/>
    </row>
    <row r="44" spans="1:14" ht="12.75" customHeight="1" thickBot="1" x14ac:dyDescent="0.2">
      <c r="A44" s="16"/>
      <c r="B44" s="125"/>
      <c r="C44" s="6"/>
      <c r="D44" s="33"/>
      <c r="E44" s="37" t="s">
        <v>88</v>
      </c>
      <c r="F44" s="9"/>
      <c r="G44" s="14"/>
      <c r="H44" s="22"/>
      <c r="I44" s="14" t="s">
        <v>88</v>
      </c>
      <c r="J44" s="21" t="s">
        <v>88</v>
      </c>
      <c r="K44" s="111"/>
      <c r="M44" s="51"/>
      <c r="N44" s="51"/>
    </row>
    <row r="45" spans="1:14" ht="12.75" customHeight="1" thickBot="1" x14ac:dyDescent="0.2">
      <c r="A45" s="16"/>
      <c r="B45" s="117" t="s">
        <v>14</v>
      </c>
      <c r="C45" s="5"/>
      <c r="D45" s="32"/>
      <c r="E45" s="35" t="s">
        <v>88</v>
      </c>
      <c r="F45" s="8"/>
      <c r="G45" s="2"/>
      <c r="H45" s="19"/>
      <c r="I45" s="2" t="s">
        <v>88</v>
      </c>
      <c r="J45" s="19" t="s">
        <v>88</v>
      </c>
      <c r="K45" s="52"/>
      <c r="M45" s="51"/>
      <c r="N45" s="51"/>
    </row>
    <row r="46" spans="1:14" ht="12.75" customHeight="1" thickBot="1" x14ac:dyDescent="0.2">
      <c r="A46" s="16"/>
      <c r="B46" s="118"/>
      <c r="C46" s="5"/>
      <c r="D46" s="32"/>
      <c r="E46" s="31" t="s">
        <v>88</v>
      </c>
      <c r="F46" s="8"/>
      <c r="G46" s="2"/>
      <c r="H46" s="19"/>
      <c r="I46" s="2" t="s">
        <v>88</v>
      </c>
      <c r="J46" s="20" t="s">
        <v>88</v>
      </c>
      <c r="K46" s="110"/>
      <c r="M46" s="51"/>
      <c r="N46" s="51"/>
    </row>
    <row r="47" spans="1:14" ht="12.75" customHeight="1" thickBot="1" x14ac:dyDescent="0.2">
      <c r="A47" s="16"/>
      <c r="B47" s="118"/>
      <c r="C47" s="5"/>
      <c r="D47" s="32"/>
      <c r="E47" s="31"/>
      <c r="F47" s="8"/>
      <c r="G47" s="2"/>
      <c r="H47" s="19"/>
      <c r="I47" s="2" t="s">
        <v>88</v>
      </c>
      <c r="J47" s="20" t="s">
        <v>88</v>
      </c>
      <c r="K47" s="110"/>
      <c r="M47" s="51"/>
      <c r="N47" s="51"/>
    </row>
    <row r="48" spans="1:14" ht="12.75" customHeight="1" thickBot="1" x14ac:dyDescent="0.2">
      <c r="A48" s="16"/>
      <c r="B48" s="118"/>
      <c r="C48" s="5"/>
      <c r="D48" s="32"/>
      <c r="E48" s="31"/>
      <c r="F48" s="8"/>
      <c r="G48" s="2"/>
      <c r="H48" s="19"/>
      <c r="I48" s="2" t="s">
        <v>88</v>
      </c>
      <c r="J48" s="20" t="s">
        <v>88</v>
      </c>
      <c r="K48" s="110"/>
      <c r="M48" s="51"/>
      <c r="N48" s="51"/>
    </row>
    <row r="49" spans="1:14" ht="12.75" thickBot="1" x14ac:dyDescent="0.2">
      <c r="A49" s="16"/>
      <c r="B49" s="118"/>
      <c r="C49" s="5"/>
      <c r="D49" s="32"/>
      <c r="E49" s="31"/>
      <c r="F49" s="8"/>
      <c r="G49" s="2"/>
      <c r="H49" s="19"/>
      <c r="I49" s="2" t="s">
        <v>88</v>
      </c>
      <c r="J49" s="20" t="s">
        <v>88</v>
      </c>
      <c r="K49" s="110"/>
      <c r="M49" s="51"/>
      <c r="N49" s="51"/>
    </row>
    <row r="50" spans="1:14" ht="12.75" thickBot="1" x14ac:dyDescent="0.2">
      <c r="A50" s="16"/>
      <c r="B50" s="119"/>
      <c r="C50" s="6"/>
      <c r="D50" s="33"/>
      <c r="E50" s="34" t="s">
        <v>88</v>
      </c>
      <c r="F50" s="9"/>
      <c r="G50" s="14"/>
      <c r="H50" s="21"/>
      <c r="I50" s="14" t="s">
        <v>88</v>
      </c>
      <c r="J50" s="21" t="s">
        <v>88</v>
      </c>
      <c r="K50" s="111"/>
      <c r="M50" s="51"/>
      <c r="N50" s="51"/>
    </row>
    <row r="51" spans="1:14" ht="13.5" customHeight="1" thickBot="1" x14ac:dyDescent="0.2">
      <c r="A51" s="105"/>
      <c r="B51" s="120" t="s">
        <v>15</v>
      </c>
      <c r="C51" s="5"/>
      <c r="D51" s="32"/>
      <c r="E51" s="31" t="s">
        <v>88</v>
      </c>
      <c r="F51" s="8"/>
      <c r="G51" s="15"/>
      <c r="H51" s="19"/>
      <c r="I51" s="15" t="s">
        <v>88</v>
      </c>
      <c r="J51" s="19" t="s">
        <v>88</v>
      </c>
      <c r="K51" s="113"/>
      <c r="M51" s="51"/>
      <c r="N51" s="51"/>
    </row>
    <row r="52" spans="1:14" ht="12.75" thickBot="1" x14ac:dyDescent="0.2">
      <c r="A52" s="16"/>
      <c r="B52" s="118"/>
      <c r="C52" s="5"/>
      <c r="D52" s="32"/>
      <c r="E52" s="31" t="s">
        <v>88</v>
      </c>
      <c r="F52" s="8"/>
      <c r="G52" s="2"/>
      <c r="H52" s="19"/>
      <c r="I52" s="2" t="s">
        <v>88</v>
      </c>
      <c r="J52" s="19" t="s">
        <v>88</v>
      </c>
      <c r="K52" s="110"/>
      <c r="M52" s="51"/>
      <c r="N52" s="51"/>
    </row>
    <row r="53" spans="1:14" ht="12.75" thickBot="1" x14ac:dyDescent="0.2">
      <c r="A53" s="16"/>
      <c r="B53" s="118"/>
      <c r="C53" s="5"/>
      <c r="D53" s="32"/>
      <c r="E53" s="36"/>
      <c r="F53" s="8"/>
      <c r="G53" s="2"/>
      <c r="H53" s="19"/>
      <c r="I53" s="2" t="s">
        <v>88</v>
      </c>
      <c r="J53" s="19" t="s">
        <v>88</v>
      </c>
      <c r="K53" s="110"/>
      <c r="M53" s="51"/>
      <c r="N53" s="51"/>
    </row>
    <row r="54" spans="1:14" ht="12.75" thickBot="1" x14ac:dyDescent="0.2">
      <c r="A54" s="16"/>
      <c r="B54" s="118"/>
      <c r="C54" s="5"/>
      <c r="D54" s="32"/>
      <c r="E54" s="36"/>
      <c r="F54" s="8"/>
      <c r="G54" s="2"/>
      <c r="H54" s="19"/>
      <c r="I54" s="2" t="s">
        <v>88</v>
      </c>
      <c r="J54" s="19" t="s">
        <v>88</v>
      </c>
      <c r="K54" s="110"/>
      <c r="M54" s="51"/>
      <c r="N54" s="51"/>
    </row>
    <row r="55" spans="1:14" ht="12.75" thickBot="1" x14ac:dyDescent="0.2">
      <c r="A55" s="16"/>
      <c r="B55" s="118"/>
      <c r="C55" s="5"/>
      <c r="D55" s="32"/>
      <c r="E55" s="36"/>
      <c r="F55" s="8"/>
      <c r="G55" s="2"/>
      <c r="H55" s="19"/>
      <c r="I55" s="2" t="s">
        <v>88</v>
      </c>
      <c r="J55" s="19" t="s">
        <v>88</v>
      </c>
      <c r="K55" s="110"/>
      <c r="M55" s="51"/>
      <c r="N55" s="51"/>
    </row>
    <row r="56" spans="1:14" ht="12.75" thickBot="1" x14ac:dyDescent="0.2">
      <c r="A56" s="16"/>
      <c r="B56" s="118"/>
      <c r="C56" s="5"/>
      <c r="D56" s="32"/>
      <c r="E56" s="36"/>
      <c r="F56" s="8"/>
      <c r="G56" s="2"/>
      <c r="H56" s="19"/>
      <c r="I56" s="2" t="s">
        <v>88</v>
      </c>
      <c r="J56" s="19" t="s">
        <v>88</v>
      </c>
      <c r="K56" s="110"/>
      <c r="M56" s="51"/>
      <c r="N56" s="51"/>
    </row>
    <row r="57" spans="1:14" ht="12.75" thickBot="1" x14ac:dyDescent="0.2">
      <c r="A57" s="16"/>
      <c r="B57" s="119"/>
      <c r="C57" s="6"/>
      <c r="D57" s="33"/>
      <c r="E57" s="37" t="s">
        <v>88</v>
      </c>
      <c r="F57" s="9"/>
      <c r="G57" s="14"/>
      <c r="H57" s="21"/>
      <c r="I57" s="2" t="s">
        <v>88</v>
      </c>
      <c r="J57" s="21" t="s">
        <v>88</v>
      </c>
      <c r="K57" s="111"/>
      <c r="M57" s="51"/>
      <c r="N57" s="51"/>
    </row>
    <row r="58" spans="1:14" ht="13.5" customHeight="1" thickBot="1" x14ac:dyDescent="0.2">
      <c r="A58" s="16"/>
      <c r="B58" s="120" t="s">
        <v>16</v>
      </c>
      <c r="C58" s="5"/>
      <c r="D58" s="32"/>
      <c r="E58" s="31" t="s">
        <v>88</v>
      </c>
      <c r="F58" s="8"/>
      <c r="G58" s="15"/>
      <c r="H58" s="19"/>
      <c r="I58" s="15" t="s">
        <v>88</v>
      </c>
      <c r="J58" s="19" t="s">
        <v>88</v>
      </c>
      <c r="K58" s="110"/>
      <c r="M58" s="51"/>
      <c r="N58" s="51"/>
    </row>
    <row r="59" spans="1:14" ht="12.75" thickBot="1" x14ac:dyDescent="0.2">
      <c r="A59" s="16"/>
      <c r="B59" s="118"/>
      <c r="C59" s="5"/>
      <c r="D59" s="32"/>
      <c r="E59" s="31" t="s">
        <v>88</v>
      </c>
      <c r="F59" s="8"/>
      <c r="G59" s="2"/>
      <c r="H59" s="19"/>
      <c r="I59" s="2" t="s">
        <v>88</v>
      </c>
      <c r="J59" s="19" t="s">
        <v>88</v>
      </c>
      <c r="K59" s="110"/>
      <c r="M59" s="51"/>
      <c r="N59" s="51"/>
    </row>
    <row r="60" spans="1:14" ht="12.75" thickBot="1" x14ac:dyDescent="0.2">
      <c r="A60" s="16"/>
      <c r="B60" s="118"/>
      <c r="C60" s="5"/>
      <c r="D60" s="32"/>
      <c r="E60" s="36"/>
      <c r="F60" s="8"/>
      <c r="G60" s="2"/>
      <c r="H60" s="19"/>
      <c r="I60" s="2" t="s">
        <v>88</v>
      </c>
      <c r="J60" s="19" t="s">
        <v>88</v>
      </c>
      <c r="K60" s="110"/>
      <c r="M60" s="51"/>
      <c r="N60" s="51"/>
    </row>
    <row r="61" spans="1:14" ht="12.75" thickBot="1" x14ac:dyDescent="0.2">
      <c r="A61" s="16"/>
      <c r="B61" s="118"/>
      <c r="C61" s="5"/>
      <c r="D61" s="32"/>
      <c r="E61" s="36"/>
      <c r="F61" s="8"/>
      <c r="G61" s="2"/>
      <c r="H61" s="19"/>
      <c r="I61" s="2" t="s">
        <v>88</v>
      </c>
      <c r="J61" s="19" t="s">
        <v>88</v>
      </c>
      <c r="K61" s="110"/>
      <c r="M61" s="51"/>
      <c r="N61" s="51"/>
    </row>
    <row r="62" spans="1:14" ht="12.75" thickBot="1" x14ac:dyDescent="0.2">
      <c r="A62" s="16"/>
      <c r="B62" s="118"/>
      <c r="C62" s="5"/>
      <c r="D62" s="32"/>
      <c r="E62" s="36" t="s">
        <v>89</v>
      </c>
      <c r="F62" s="8"/>
      <c r="G62" s="2">
        <v>2</v>
      </c>
      <c r="H62" s="19">
        <v>1</v>
      </c>
      <c r="I62" s="2">
        <v>90</v>
      </c>
      <c r="J62" s="19">
        <v>90</v>
      </c>
      <c r="K62" s="110"/>
      <c r="M62" s="51">
        <v>1</v>
      </c>
      <c r="N62" s="51">
        <v>5</v>
      </c>
    </row>
    <row r="63" spans="1:14" x14ac:dyDescent="0.15">
      <c r="A63" s="43"/>
      <c r="B63" s="44"/>
      <c r="C63" s="44"/>
      <c r="D63" s="44"/>
      <c r="E63" s="44"/>
      <c r="F63" s="44"/>
      <c r="G63" s="44"/>
      <c r="H63" s="45" t="s">
        <v>82</v>
      </c>
      <c r="I63" s="121">
        <v>180</v>
      </c>
      <c r="J63" s="122"/>
      <c r="K63" s="114"/>
    </row>
    <row r="65" spans="5:5" x14ac:dyDescent="0.15">
      <c r="E65" s="3"/>
    </row>
    <row r="67" spans="5:5" x14ac:dyDescent="0.15">
      <c r="E67" s="3"/>
    </row>
  </sheetData>
  <mergeCells count="23">
    <mergeCell ref="A2:K2"/>
    <mergeCell ref="B13:B22"/>
    <mergeCell ref="A11:A12"/>
    <mergeCell ref="B11:B12"/>
    <mergeCell ref="C11:C12"/>
    <mergeCell ref="F11:F12"/>
    <mergeCell ref="D11:D12"/>
    <mergeCell ref="G11:H11"/>
    <mergeCell ref="I11:J11"/>
    <mergeCell ref="K11:K12"/>
    <mergeCell ref="M11:M12"/>
    <mergeCell ref="N11:N12"/>
    <mergeCell ref="M10:N10"/>
    <mergeCell ref="I63:J63"/>
    <mergeCell ref="A13:A35"/>
    <mergeCell ref="B31:B35"/>
    <mergeCell ref="B58:B62"/>
    <mergeCell ref="B45:B50"/>
    <mergeCell ref="B51:B57"/>
    <mergeCell ref="B38:B44"/>
    <mergeCell ref="B36:B37"/>
    <mergeCell ref="B23:B30"/>
    <mergeCell ref="E11:E12"/>
  </mergeCells>
  <phoneticPr fontId="1"/>
  <pageMargins left="0.51181102362204722" right="0.35433070866141736" top="0.55118110236220474" bottom="0.55118110236220474" header="0.31496062992125984" footer="0.31496062992125984"/>
  <pageSetup paperSize="9" scale="93" fitToHeight="0" orientation="portrait" r:id="rId1"/>
  <ignoredErrors>
    <ignoredError sqref="A7:A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6:B62"/>
  <sheetViews>
    <sheetView view="pageBreakPreview" zoomScale="85" zoomScaleNormal="100" zoomScaleSheetLayoutView="85" workbookViewId="0">
      <selection activeCell="H26" sqref="H26"/>
    </sheetView>
  </sheetViews>
  <sheetFormatPr defaultRowHeight="13.5" x14ac:dyDescent="0.15"/>
  <sheetData>
    <row r="6" spans="2:2" ht="28.5" customHeight="1" x14ac:dyDescent="0.15">
      <c r="B6" s="42" t="s">
        <v>83</v>
      </c>
    </row>
    <row r="27" spans="2:2" ht="24" customHeight="1" x14ac:dyDescent="0.15">
      <c r="B27" s="42" t="s">
        <v>84</v>
      </c>
    </row>
    <row r="44" spans="2:2" ht="21" customHeight="1" x14ac:dyDescent="0.15">
      <c r="B44" s="42" t="s">
        <v>85</v>
      </c>
    </row>
    <row r="62" spans="2:2" ht="24.75" customHeight="1" x14ac:dyDescent="0.15">
      <c r="B62" s="42" t="s">
        <v>86</v>
      </c>
    </row>
  </sheetData>
  <phoneticPr fontId="16"/>
  <pageMargins left="0.51181102362204722" right="0.51181102362204722" top="0.35433070866141736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提出用</vt:lpstr>
      <vt:lpstr>指導内容例</vt:lpstr>
      <vt:lpstr>記入の仕方</vt:lpstr>
      <vt:lpstr>行の増やし方</vt:lpstr>
      <vt:lpstr>記入の仕方!Print_Area</vt:lpstr>
      <vt:lpstr>行の増やし方!Print_Area</vt:lpstr>
      <vt:lpstr>指導内容例!Print_Area</vt:lpstr>
      <vt:lpstr>提出用!Print_Area</vt:lpstr>
      <vt:lpstr>記入の仕方!Print_Titles</vt:lpstr>
      <vt:lpstr>提出用!Print_Titles</vt:lpstr>
      <vt:lpstr>指導者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小関 央高</cp:lastModifiedBy>
  <cp:lastPrinted>2025-02-18T06:42:21Z</cp:lastPrinted>
  <dcterms:created xsi:type="dcterms:W3CDTF">2010-06-04T02:15:25Z</dcterms:created>
  <dcterms:modified xsi:type="dcterms:W3CDTF">2025-02-18T06:42:32Z</dcterms:modified>
</cp:coreProperties>
</file>